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B 財政経営係　上妻\07 調査照会【国県】\30 調査照会【国県】\20190308 財政状況資料集\"/>
    </mc:Choice>
  </mc:AlternateContent>
  <bookViews>
    <workbookView xWindow="0" yWindow="0" windowWidth="18090" windowHeight="47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<sst xmlns="http://schemas.openxmlformats.org/spreadsheetml/2006/main" count="1115" uniqueCount="601">
  <si>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</si>
  <si>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</si>
  <si>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</si>
  <si>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</si>
  <si>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</si>
  <si>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</si>
  <si>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</si>
  <si>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</si>
  <si>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</si>
  <si>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</si>
  <si>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</si>
  <si>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</si>
  <si>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</si>
  <si>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</si>
  <si>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</si>
  <si>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</si>
  <si>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</si>
  <si>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</si>
  <si>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</si>
  <si>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</si>
  <si>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</si>
  <si>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</si>
  <si>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</si>
  <si>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</si>
  <si>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</si>
  <si>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</si>
  <si>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</si>
  <si>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</si>
  <si>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</si>
  <si>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</si>
  <si>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</si>
  <si>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</si>
  <si>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</si>
  <si>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</si>
  <si>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</si>
  <si>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</si>
  <si>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</si>
  <si>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</si>
  <si>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</si>
  <si>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</si>
  <si>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</si>
  <si>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</si>
  <si>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</si>
  <si>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</si>
  <si>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</si>
  <si>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</si>
  <si>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</si>
  <si>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</si>
  <si>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</si>
  <si>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</si>
  <si>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</si>
  <si>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</si>
  <si>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</si>
  <si>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</si>
  <si>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</si>
  <si>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</si>
  <si>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</si>
  <si>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</si>
  <si>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</si>
  <si>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</si>
  <si>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</si>
  <si>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</si>
  <si>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</si>
  <si>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</si>
  <si>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</si>
  <si>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</si>
  <si>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</si>
  <si>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</si>
  <si>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</si>
  <si>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</si>
  <si>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</si>
  <si>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</si>
  <si>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</si>
  <si>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</si>
  <si>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</si>
  <si>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</si>
  <si>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</si>
  <si>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</si>
  <si>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</si>
  <si>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</si>
  <si>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</si>
  <si>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</si>
  <si>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</si>
  <si>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</si>
  <si>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</si>
  <si>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</si>
  <si>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</si>
  <si>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</si>
  <si>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</si>
  <si>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</si>
  <si>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</si>
  <si>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</si>
  <si>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</si>
  <si>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</si>
  <si>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</si>
  <si>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</si>
  <si>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</si>
  <si>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</si>
  <si>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</si>
  <si>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</si>
  <si>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</si>
  <si>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</si>
  <si>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</si>
  <si>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</si>
  <si>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</si>
  <si>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</si>
  <si>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</si>
  <si>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</si>
  <si>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</si>
  <si>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</si>
  <si>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</si>
  <si>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</si>
  <si>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</si>
  <si>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</si>
  <si>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</si>
  <si>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</si>
  <si>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</si>
  <si>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</si>
  <si>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</si>
  <si>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</si>
  <si>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</si>
  <si>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</si>
  <si>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</si>
  <si>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</si>
  <si>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</si>
  <si>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</si>
  <si>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</si>
  <si>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</si>
  <si>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</si>
  <si>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</si>
  <si>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</si>
  <si>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</si>
  <si>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</si>
  <si>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</si>
  <si>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</si>
  <si>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</si>
  <si>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</si>
  <si>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</si>
  <si>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</si>
  <si>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</si>
  <si>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</si>
  <si>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</si>
  <si>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</si>
  <si>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</si>
  <si>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</si>
  <si>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</si>
  <si>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</si>
  <si>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</si>
  <si>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</si>
  <si>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</si>
  <si>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</si>
  <si>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</si>
  <si>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</si>
  <si>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</si>
  <si>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</si>
  <si>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</si>
  <si>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</si>
  <si>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</si>
  <si>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</si>
  <si>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</si>
  <si>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</si>
  <si>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</si>
  <si>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</si>
  <si>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</si>
  <si>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</si>
  <si>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</si>
  <si>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</si>
  <si>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</si>
  <si>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</si>
  <si>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</si>
  <si>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</si>
  <si>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</si>
  <si>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</si>
  <si>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</si>
  <si>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</si>
  <si>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</si>
  <si>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</si>
  <si>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</si>
  <si>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</si>
  <si>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</si>
  <si>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</si>
  <si>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</si>
  <si>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</si>
  <si>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</si>
  <si>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</si>
  <si>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</si>
  <si>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</si>
  <si>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</si>
  <si>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</si>
  <si>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</si>
  <si>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</si>
  <si>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</si>
  <si>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</si>
  <si>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</si>
  <si>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</si>
  <si>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</si>
  <si>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</si>
  <si>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</si>
  <si>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</si>
  <si>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</si>
  <si>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</si>
  <si>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</si>
  <si>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</si>
  <si>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</si>
  <si>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</si>
  <si>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宮崎県高鍋町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</si>
  <si>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</si>
  <si>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</si>
  <si>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</si>
  <si>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</si>
  <si>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</si>
  <si>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</si>
  <si>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</si>
  <si>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</si>
  <si>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</si>
  <si>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</si>
  <si>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</si>
  <si>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</si>
  <si>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</si>
  <si>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</si>
  <si>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</si>
  <si>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</si>
  <si>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</si>
  <si>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</si>
  <si>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</si>
  <si>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</si>
  <si>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</si>
  <si>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</si>
  <si>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</si>
  <si>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</si>
  <si>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</si>
  <si>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</si>
  <si>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</si>
  <si>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</si>
  <si>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</si>
  <si>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</si>
  <si>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</si>
  <si>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</si>
  <si>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</si>
  <si>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</si>
  <si>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</si>
  <si>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</si>
  <si>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</si>
  <si>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</si>
  <si>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</si>
  <si>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</si>
  <si>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</si>
  <si>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</si>
  <si>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</si>
  <si>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</si>
  <si>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</si>
  <si>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</si>
  <si>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</si>
  <si>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</si>
  <si>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</si>
  <si>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</si>
  <si>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</si>
  <si>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</si>
  <si>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</si>
  <si>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</si>
  <si>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</si>
  <si>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</si>
  <si>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</si>
  <si>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</si>
  <si>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</si>
  <si>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</si>
  <si>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</si>
  <si>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</si>
  <si>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</si>
  <si>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</si>
  <si>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</si>
  <si>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</si>
  <si>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</si>
  <si>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</si>
  <si>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</si>
  <si>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</si>
  <si>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</si>
  <si>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</si>
  <si>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</si>
  <si>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</si>
  <si>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</si>
  <si>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</si>
  <si>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</si>
  <si>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</si>
  <si>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</si>
  <si>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</si>
  <si>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</si>
  <si>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</si>
  <si>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</si>
  <si>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</si>
  <si>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</si>
  <si>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</si>
  <si>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</si>
  <si>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</si>
  <si>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</si>
  <si>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</si>
  <si>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</si>
  <si>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</si>
  <si>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</si>
  <si>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</si>
  <si>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</si>
  <si>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</si>
  <si>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</si>
  <si>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</si>
  <si>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</si>
  <si>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</si>
  <si>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</si>
  <si>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</si>
  <si>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</si>
  <si>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</si>
  <si>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</si>
  <si>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</si>
  <si>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</si>
  <si>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</si>
  <si>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</si>
  <si>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</si>
  <si>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</si>
  <si>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</si>
  <si>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</si>
  <si>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</si>
  <si>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</si>
  <si>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</si>
  <si>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</si>
  <si>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</si>
  <si>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</si>
  <si>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</si>
  <si>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</si>
  <si>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</si>
  <si>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</si>
  <si>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</si>
  <si>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</si>
  <si>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</si>
  <si>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</si>
  <si>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</si>
  <si>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</si>
  <si>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</si>
  <si>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</si>
  <si>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</si>
  <si>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</si>
  <si>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</si>
  <si>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</si>
  <si>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</si>
  <si>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</si>
  <si>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</si>
  <si>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</si>
  <si>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</si>
  <si>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</si>
  <si>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</si>
  <si>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</si>
  <si>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</si>
  <si>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</si>
  <si>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</si>
  <si>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</si>
  <si>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</si>
  <si>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</si>
  <si>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宮崎県高鍋町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</si>
  <si>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</si>
  <si>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</si>
  <si>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</si>
  <si>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</si>
  <si>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</si>
  <si>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</si>
  <si>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</si>
  <si>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</si>
  <si>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</si>
  <si>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</si>
  <si>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</si>
  <si>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</si>
  <si>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</si>
  <si>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</si>
  <si>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</si>
  <si>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</si>
  <si>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</si>
  <si>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</si>
  <si>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</si>
  <si>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</si>
  <si>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</si>
  <si>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</si>
  <si>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</si>
  <si>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</si>
  <si>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</si>
  <si>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</si>
  <si>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</si>
  <si>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</si>
  <si>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</si>
  <si>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</si>
  <si>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</si>
  <si>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</si>
  <si>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</si>
  <si>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</si>
  <si>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</si>
  <si>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</si>
  <si>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</si>
  <si>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</si>
  <si>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</si>
  <si>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</si>
  <si>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</si>
  <si>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</si>
  <si>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工業用地造成事業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</si>
  <si>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</si>
  <si>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</si>
  <si>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</si>
  <si>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</si>
  <si>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</si>
  <si>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</si>
  <si>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</si>
  <si>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</si>
  <si>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</si>
  <si>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</si>
  <si>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</si>
  <si>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</si>
  <si>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</si>
  <si>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</si>
  <si>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</si>
  <si>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</si>
  <si>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</si>
  <si>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</si>
  <si>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</si>
  <si>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</si>
  <si>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</si>
  <si>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</si>
  <si>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</si>
  <si>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</si>
  <si>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</si>
  <si>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</si>
  <si>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</si>
  <si>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</si>
  <si>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</si>
  <si>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</si>
  <si>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</si>
  <si>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</si>
  <si>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</si>
  <si>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</si>
  <si>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</si>
  <si>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</si>
  <si>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</si>
  <si>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</si>
  <si>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</si>
  <si>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</si>
  <si>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</si>
  <si>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</si>
  <si>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</si>
  <si>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</si>
  <si>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</si>
  <si>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</si>
  <si>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</si>
  <si>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</si>
  <si>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</si>
  <si>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</si>
  <si>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</si>
  <si>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</si>
  <si>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</si>
  <si>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</si>
  <si>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</si>
  <si>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</si>
  <si>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</si>
  <si>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</si>
  <si>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</si>
  <si>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</si>
  <si>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</si>
  <si>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</si>
  <si>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</si>
  <si>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</si>
  <si>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介護認定審査会</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</si>
  <si>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</si>
  <si>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</si>
  <si>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</si>
  <si>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</si>
  <si>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</si>
  <si>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</si>
  <si>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</si>
  <si>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</si>
  <si>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</si>
  <si>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</si>
  <si>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</si>
  <si>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</si>
  <si>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</si>
  <si>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</si>
  <si>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</si>
  <si>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</si>
  <si>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</si>
  <si>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</si>
  <si>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</si>
  <si>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</si>
  <si>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</si>
  <si>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</si>
  <si>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</si>
  <si>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</si>
  <si>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</si>
  <si>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</si>
  <si>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</si>
  <si>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</si>
  <si>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</si>
  <si>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</si>
  <si>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</si>
  <si>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</si>
  <si>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</si>
  <si>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</si>
  <si>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</si>
  <si>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</si>
  <si>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</si>
  <si>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</si>
  <si>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</si>
  <si>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</si>
  <si>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</si>
  <si>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</si>
  <si>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</si>
  <si>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</si>
  <si>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</si>
  <si>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</si>
  <si>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</si>
  <si>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</si>
  <si>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</si>
  <si>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</si>
  <si>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</si>
  <si>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</si>
  <si>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</si>
  <si>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</si>
  <si>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</si>
  <si>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</si>
  <si>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</si>
  <si>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</si>
  <si>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</si>
  <si>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</si>
  <si>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</si>
  <si>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</si>
  <si>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</si>
  <si>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</si>
  <si>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</si>
  <si>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</si>
  <si>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</si>
  <si>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</si>
  <si>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</si>
  <si>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</si>
  <si>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</si>
  <si>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</si>
  <si>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</si>
  <si>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</si>
  <si>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</si>
  <si>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</si>
  <si>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</si>
  <si>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</si>
  <si>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</si>
  <si>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</si>
  <si>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</si>
  <si>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</si>
  <si>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</si>
  <si>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</si>
  <si>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</si>
  <si>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</si>
  <si>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</si>
  <si>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1.78</t>
  </si>
  <si>
    <t>▲ 7.34</t>
  </si>
  <si>
    <t>一般会計</t>
  </si>
  <si>
    <t>水道事業</t>
  </si>
  <si>
    <t>国民健康保険事業</t>
  </si>
  <si>
    <t>介護保険事業</t>
  </si>
  <si>
    <t>下水道事業</t>
  </si>
  <si>
    <t>介護認定審査会</t>
  </si>
  <si>
    <t>後期高齢者医療事業</t>
  </si>
  <si>
    <t>工業用地造成事業</t>
  </si>
  <si>
    <t>その他会計（赤字）</t>
  </si>
  <si>
    <t>その他会計（黒字）</t>
  </si>
  <si>
    <t>宮崎県市町村総合事務組合（一般会計）</t>
  </si>
  <si>
    <t>-</t>
    <phoneticPr fontId="11"/>
  </si>
  <si>
    <t>宮崎県市町村総合事務組合（市町村交通災害共済事業特別会計）</t>
  </si>
  <si>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</si>
  <si>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</si>
  <si>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</si>
  <si>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</si>
  <si>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</si>
  <si>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</si>
  <si>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宮崎県自治会館管理組合</t>
  </si>
  <si>
    <t>-</t>
    <phoneticPr fontId="11"/>
  </si>
  <si>
    <t>株式会社高鍋めいりんの里</t>
    <rPh sb="0" eb="4">
      <t>カブシキガイシャ</t>
    </rPh>
    <rPh sb="4" eb="6">
      <t>タカナベ</t>
    </rPh>
    <rPh sb="11" eb="12">
      <t>サト</t>
    </rPh>
    <phoneticPr fontId="11"/>
  </si>
  <si>
    <t>株式会社高鍋衛生公社</t>
    <rPh sb="0" eb="4">
      <t>カブシキガイシャ</t>
    </rPh>
    <rPh sb="4" eb="6">
      <t>タカナベ</t>
    </rPh>
    <rPh sb="6" eb="8">
      <t>エイセイ</t>
    </rPh>
    <rPh sb="8" eb="10">
      <t>コウシャ</t>
    </rPh>
    <phoneticPr fontId="11"/>
  </si>
  <si>
    <t>宮崎県環境整備公社</t>
    <rPh sb="0" eb="3">
      <t>ミヤザキケン</t>
    </rPh>
    <rPh sb="3" eb="5">
      <t>カンキョウ</t>
    </rPh>
    <rPh sb="5" eb="7">
      <t>セイビ</t>
    </rPh>
    <rPh sb="7" eb="9">
      <t>コウシャ</t>
    </rPh>
    <phoneticPr fontId="11"/>
  </si>
  <si>
    <t>○</t>
    <phoneticPr fontId="2"/>
  </si>
  <si>
    <t>公共施設等整備基金</t>
    <rPh sb="0" eb="9">
      <t>コウキョウシセツトウセイビキキン</t>
    </rPh>
    <phoneticPr fontId="11"/>
  </si>
  <si>
    <t>ふるさとづくり基金</t>
    <rPh sb="7" eb="9">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</si>
  <si>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</si>
  <si>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</si>
  <si>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高鍋町美術館基金</t>
    <rPh sb="0" eb="3">
      <t>タカナベチョウ</t>
    </rPh>
    <rPh sb="3" eb="6">
      <t>ビジュツカン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</si>
  <si>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</si>
  <si>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</si>
  <si>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</si>
  <si>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は、充当可能基金の増などにより将来負担比率が6.8ポイント下がったため、指標は左肩下がりとなったが、厳しい財政状況の下、施設の更新は困難であるため法定耐用年数経過後も施設寿命の延命を図りながら現有施設の活用を図っていく見通しである。</t>
    <rPh sb="0" eb="2">
      <t>ヘイセイ</t>
    </rPh>
    <rPh sb="4" eb="6">
      <t>ネンド</t>
    </rPh>
    <rPh sb="8" eb="10">
      <t>ジュウトウ</t>
    </rPh>
    <rPh sb="10" eb="12">
      <t>カノウ</t>
    </rPh>
    <rPh sb="12" eb="14">
      <t>キキン</t>
    </rPh>
    <rPh sb="15" eb="16">
      <t>ゾウ</t>
    </rPh>
    <rPh sb="21" eb="23">
      <t>ショウライ</t>
    </rPh>
    <rPh sb="23" eb="25">
      <t>フタン</t>
    </rPh>
    <rPh sb="25" eb="27">
      <t>ヒリツ</t>
    </rPh>
    <rPh sb="35" eb="36">
      <t>サ</t>
    </rPh>
    <rPh sb="42" eb="44">
      <t>シヒョウ</t>
    </rPh>
    <rPh sb="45" eb="47">
      <t>ヒダリカタ</t>
    </rPh>
    <rPh sb="47" eb="48">
      <t>サ</t>
    </rPh>
    <rPh sb="56" eb="57">
      <t>キビ</t>
    </rPh>
    <rPh sb="59" eb="61">
      <t>ザイセイ</t>
    </rPh>
    <rPh sb="61" eb="63">
      <t>ジョウキョウ</t>
    </rPh>
    <rPh sb="64" eb="65">
      <t>モト</t>
    </rPh>
    <rPh sb="66" eb="68">
      <t>シセツ</t>
    </rPh>
    <rPh sb="69" eb="71">
      <t>コウシン</t>
    </rPh>
    <rPh sb="72" eb="74">
      <t>コンナン</t>
    </rPh>
    <rPh sb="79" eb="81">
      <t>ホウテイ</t>
    </rPh>
    <rPh sb="81" eb="83">
      <t>タイヨウ</t>
    </rPh>
    <rPh sb="83" eb="85">
      <t>ネンスウ</t>
    </rPh>
    <rPh sb="85" eb="87">
      <t>ケイカ</t>
    </rPh>
    <rPh sb="87" eb="88">
      <t>ゴ</t>
    </rPh>
    <rPh sb="89" eb="91">
      <t>シセツ</t>
    </rPh>
    <rPh sb="91" eb="93">
      <t>ジュミョウ</t>
    </rPh>
    <rPh sb="94" eb="96">
      <t>エンメイ</t>
    </rPh>
    <rPh sb="97" eb="98">
      <t>ハカ</t>
    </rPh>
    <rPh sb="102" eb="104">
      <t>ゲンユウ</t>
    </rPh>
    <rPh sb="104" eb="106">
      <t>シセツ</t>
    </rPh>
    <rPh sb="107" eb="109">
      <t>カツヨウ</t>
    </rPh>
    <rPh sb="110" eb="111">
      <t>ハカ</t>
    </rPh>
    <rPh sb="115" eb="117">
      <t>ミトオ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</si>
  <si>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</si>
  <si>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</si>
  <si>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</si>
  <si>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</si>
  <si>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</si>
  <si>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</si>
  <si>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</si>
  <si>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</si>
  <si>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</si>
  <si>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は、将来負担比率が地方債残高の増及び充当可能基金の減などにより13.9ポイント悪化し、実質公債費比率も普通交付税の減により0.2ポイント悪化したため類似団体を上回る水準となった。今後、地方債発行額の抑制及び適正な基金運営に努めていく。</t>
    <rPh sb="0" eb="2">
      <t>ヘイセイ</t>
    </rPh>
    <rPh sb="4" eb="6">
      <t>ネンド</t>
    </rPh>
    <rPh sb="8" eb="10">
      <t>ショウライ</t>
    </rPh>
    <rPh sb="10" eb="12">
      <t>フタン</t>
    </rPh>
    <rPh sb="12" eb="14">
      <t>ヒリツ</t>
    </rPh>
    <rPh sb="15" eb="18">
      <t>チホウサイ</t>
    </rPh>
    <rPh sb="18" eb="20">
      <t>ザンダカ</t>
    </rPh>
    <rPh sb="21" eb="22">
      <t>ゾウ</t>
    </rPh>
    <rPh sb="22" eb="23">
      <t>オヨ</t>
    </rPh>
    <rPh sb="24" eb="26">
      <t>ジュウトウ</t>
    </rPh>
    <rPh sb="26" eb="28">
      <t>カノウ</t>
    </rPh>
    <rPh sb="28" eb="30">
      <t>キキン</t>
    </rPh>
    <rPh sb="31" eb="32">
      <t>ゲン</t>
    </rPh>
    <rPh sb="45" eb="47">
      <t>アッカ</t>
    </rPh>
    <rPh sb="49" eb="51">
      <t>ジッシツ</t>
    </rPh>
    <rPh sb="51" eb="54">
      <t>コウサイヒ</t>
    </rPh>
    <rPh sb="54" eb="56">
      <t>ヒリツ</t>
    </rPh>
    <rPh sb="57" eb="59">
      <t>フツウ</t>
    </rPh>
    <rPh sb="59" eb="62">
      <t>コウフゼイ</t>
    </rPh>
    <rPh sb="63" eb="64">
      <t>ゲン</t>
    </rPh>
    <rPh sb="74" eb="76">
      <t>アッカ</t>
    </rPh>
    <rPh sb="80" eb="82">
      <t>ルイジ</t>
    </rPh>
    <rPh sb="82" eb="84">
      <t>ダンタイ</t>
    </rPh>
    <rPh sb="85" eb="87">
      <t>ウワマワ</t>
    </rPh>
    <rPh sb="88" eb="90">
      <t>スイジュン</t>
    </rPh>
    <rPh sb="95" eb="97">
      <t>コンゴ</t>
    </rPh>
    <rPh sb="98" eb="101">
      <t>チホウサイ</t>
    </rPh>
    <rPh sb="101" eb="104">
      <t>ハッコウガク</t>
    </rPh>
    <rPh sb="105" eb="107">
      <t>ヨクセイ</t>
    </rPh>
    <rPh sb="107" eb="108">
      <t>オヨ</t>
    </rPh>
    <rPh sb="109" eb="111">
      <t>テキセイ</t>
    </rPh>
    <rPh sb="112" eb="114">
      <t>キキン</t>
    </rPh>
    <rPh sb="114" eb="116">
      <t>ウンエイ</t>
    </rPh>
    <rPh sb="117" eb="118">
      <t>ツト</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</si>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</sst>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FBB1-4426-B19C-CD94BF0A4C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54845</c:v>
                </c:pt>
                <c:pt idx="1">
                  <c:v>49920</c:v>
                </c:pt>
                <c:pt idx="2">
                  <c:v>53886</c:v>
                </c:pt>
                <c:pt idx="3">
                  <c:v>39257</c:v>
                </c:pt>
                <c:pt idx="4">
                  <c:v>49088</c:v>
                </c:pt>
              </c:numCache>
            </c:numRef>
          </c:val>
          <c:smooth val="0"/>
          <c:extLst xmlns:c16r2="http://schemas.microsoft.com/office/drawing/2015/06/chart">
            <c:ext xmlns:c16="http://schemas.microsoft.com/office/drawing/2014/chart" uri="{C3380CC4-5D6E-409C-BE32-E72D297353CC}">
              <c16:uniqueId val="{00000001-FBB1-4426-B19C-CD94BF0A4CB3}"/>
            </c:ext>
          </c:extLst>
        </c:ser>
        <c:dLbls>
          <c:showLegendKey val="0"/>
          <c:showVal val="0"/>
          <c:showCatName val="0"/>
          <c:showSerName val="0"/>
          <c:showPercent val="0"/>
          <c:showBubbleSize val="0"/>
        </c:dLbls>
        <c:marker val="1"/>
        <c:smooth val="0"/>
        <c:axId val="710423832"/>
        <c:axId val="710423048"/>
      </c:lineChart>
      <c:catAx>
        <c:axId val="71042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0423048"/>
        <c:crosses val="autoZero"/>
        <c:auto val="1"/>
        <c:lblAlgn val="ctr"/>
        <c:lblOffset val="100"/>
        <c:tickLblSkip val="1"/>
        <c:tickMarkSkip val="1"/>
        <c:noMultiLvlLbl val="0"/>
      </c:catAx>
      <c:valAx>
        <c:axId val="710423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042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c:v>
                </c:pt>
                <c:pt idx="1">
                  <c:v>6.12</c:v>
                </c:pt>
                <c:pt idx="2">
                  <c:v>6.74</c:v>
                </c:pt>
                <c:pt idx="3">
                  <c:v>6.57</c:v>
                </c:pt>
                <c:pt idx="4">
                  <c:v>10.54</c:v>
                </c:pt>
              </c:numCache>
            </c:numRef>
          </c:val>
          <c:extLst xmlns:c16r2="http://schemas.microsoft.com/office/drawing/2015/06/chart">
            <c:ext xmlns:c16="http://schemas.microsoft.com/office/drawing/2014/chart" uri="{C3380CC4-5D6E-409C-BE32-E72D297353CC}">
              <c16:uniqueId val="{00000000-F21E-4511-841E-65E30D5FCC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23.37</c:v>
                </c:pt>
                <c:pt idx="1">
                  <c:v>26.68</c:v>
                </c:pt>
                <c:pt idx="2">
                  <c:v>28.59</c:v>
                </c:pt>
                <c:pt idx="3">
                  <c:v>32.76</c:v>
                </c:pt>
                <c:pt idx="4">
                  <c:v>21.36</c:v>
                </c:pt>
              </c:numCache>
            </c:numRef>
          </c:val>
          <c:extLst xmlns:c16r2="http://schemas.microsoft.com/office/drawing/2015/06/chart">
            <c:ext xmlns:c16="http://schemas.microsoft.com/office/drawing/2014/chart" uri="{C3380CC4-5D6E-409C-BE32-E72D297353CC}">
              <c16:uniqueId val="{00000001-F21E-4511-841E-65E30D5FCC23}"/>
            </c:ext>
          </c:extLst>
        </c:ser>
        <c:dLbls>
          <c:showLegendKey val="0"/>
          <c:showVal val="0"/>
          <c:showCatName val="0"/>
          <c:showSerName val="0"/>
          <c:showPercent val="0"/>
          <c:showBubbleSize val="0"/>
        </c:dLbls>
        <c:gapWidth val="250"/>
        <c:overlap val="100"/>
        <c:axId val="710426576"/>
        <c:axId val="710418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-1.78</c:v>
                </c:pt>
                <c:pt idx="1">
                  <c:v>3.46</c:v>
                </c:pt>
                <c:pt idx="2">
                  <c:v>3.83</c:v>
                </c:pt>
                <c:pt idx="3">
                  <c:v>3.15</c:v>
                </c:pt>
                <c:pt idx="4">
                  <c:v>-7.34</c:v>
                </c:pt>
              </c:numCache>
            </c:numRef>
          </c:val>
          <c:smooth val="0"/>
          <c:extLst xmlns:c16r2="http://schemas.microsoft.com/office/drawing/2015/06/chart">
            <c:ext xmlns:c16="http://schemas.microsoft.com/office/drawing/2014/chart" uri="{C3380CC4-5D6E-409C-BE32-E72D297353CC}">
              <c16:uniqueId val="{00000002-F21E-4511-841E-65E30D5FCC23}"/>
            </c:ext>
          </c:extLst>
        </c:ser>
        <c:dLbls>
          <c:showLegendKey val="0"/>
          <c:showVal val="0"/>
          <c:showCatName val="0"/>
          <c:showSerName val="0"/>
          <c:showPercent val="0"/>
          <c:showBubbleSize val="0"/>
        </c:dLbls>
        <c:marker val="1"/>
        <c:smooth val="0"/>
        <c:axId val="710426576"/>
        <c:axId val="710418344"/>
      </c:lineChart>
      <c:catAx>
        <c:axId val="71042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0418344"/>
        <c:crosses val="autoZero"/>
        <c:auto val="1"/>
        <c:lblAlgn val="ctr"/>
        <c:lblOffset val="100"/>
        <c:tickLblSkip val="1"/>
        <c:tickMarkSkip val="1"/>
        <c:noMultiLvlLbl val="0"/>
      </c:catAx>
      <c:valAx>
        <c:axId val="71041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2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3E6-4DB1-BE15-F5BB342EE6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3E6-4DB1-BE15-F5BB342EE670}"/>
            </c:ext>
          </c:extLst>
        </c:ser>
        <c:ser>
          <c:idx val="2"/>
          <c:order val="2"/>
          <c:tx>
            <c:strRef>
              <c:f>データシート!$A$29</c:f>
              <c:strCache>
                <c:ptCount val="1"/>
                <c:pt idx="0">
                  <c:v>工業用地造成事業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73E6-4DB1-BE15-F5BB342EE670}"/>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3E6-4DB1-BE15-F5BB342EE670}"/>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73E6-4DB1-BE15-F5BB342EE670}"/>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0.2</c:v>
                </c:pt>
                <c:pt idx="4">
                  <c:v>#N/A</c:v>
                </c:pt>
                <c:pt idx="5">
                  <c:v>0.15</c:v>
                </c:pt>
                <c:pt idx="6">
                  <c:v>#N/A</c:v>
                </c:pt>
                <c:pt idx="7">
                  <c:v>0.23</c:v>
                </c:pt>
                <c:pt idx="8">
                  <c:v>#N/A</c:v>
                </c:pt>
                <c:pt idx="9">
                  <c:v>0.19</c:v>
                </c:pt>
              </c:numCache>
            </c:numRef>
          </c:val>
          <c:extLst xmlns:c16r2="http://schemas.microsoft.com/office/drawing/2015/06/chart">
            <c:ext xmlns:c16="http://schemas.microsoft.com/office/drawing/2014/chart" uri="{C3380CC4-5D6E-409C-BE32-E72D297353CC}">
              <c16:uniqueId val="{00000005-73E6-4DB1-BE15-F5BB342EE670}"/>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1.67</c:v>
                </c:pt>
                <c:pt idx="4">
                  <c:v>#N/A</c:v>
                </c:pt>
                <c:pt idx="5">
                  <c:v>2.4300000000000002</c:v>
                </c:pt>
                <c:pt idx="6">
                  <c:v>#N/A</c:v>
                </c:pt>
                <c:pt idx="7">
                  <c:v>3.55</c:v>
                </c:pt>
                <c:pt idx="8">
                  <c:v>#N/A</c:v>
                </c:pt>
                <c:pt idx="9">
                  <c:v>3.7</c:v>
                </c:pt>
              </c:numCache>
            </c:numRef>
          </c:val>
          <c:extLst xmlns:c16r2="http://schemas.microsoft.com/office/drawing/2015/06/chart">
            <c:ext xmlns:c16="http://schemas.microsoft.com/office/drawing/2014/chart" uri="{C3380CC4-5D6E-409C-BE32-E72D297353CC}">
              <c16:uniqueId val="{00000006-73E6-4DB1-BE15-F5BB342EE670}"/>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4.3899999999999997</c:v>
                </c:pt>
                <c:pt idx="2">
                  <c:v>#N/A</c:v>
                </c:pt>
                <c:pt idx="3">
                  <c:v>5.93</c:v>
                </c:pt>
                <c:pt idx="4">
                  <c:v>#N/A</c:v>
                </c:pt>
                <c:pt idx="5">
                  <c:v>5.51</c:v>
                </c:pt>
                <c:pt idx="6">
                  <c:v>#N/A</c:v>
                </c:pt>
                <c:pt idx="7">
                  <c:v>6.27</c:v>
                </c:pt>
                <c:pt idx="8">
                  <c:v>#N/A</c:v>
                </c:pt>
                <c:pt idx="9">
                  <c:v>5.54</c:v>
                </c:pt>
              </c:numCache>
            </c:numRef>
          </c:val>
          <c:extLst xmlns:c16r2="http://schemas.microsoft.com/office/drawing/2015/06/chart">
            <c:ext xmlns:c16="http://schemas.microsoft.com/office/drawing/2014/chart" uri="{C3380CC4-5D6E-409C-BE32-E72D297353CC}">
              <c16:uniqueId val="{00000007-73E6-4DB1-BE15-F5BB342EE670}"/>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6.51</c:v>
                </c:pt>
                <c:pt idx="2">
                  <c:v>#N/A</c:v>
                </c:pt>
                <c:pt idx="3">
                  <c:v>2.91</c:v>
                </c:pt>
                <c:pt idx="4">
                  <c:v>#N/A</c:v>
                </c:pt>
                <c:pt idx="5">
                  <c:v>5.59</c:v>
                </c:pt>
                <c:pt idx="6">
                  <c:v>#N/A</c:v>
                </c:pt>
                <c:pt idx="7">
                  <c:v>5.47</c:v>
                </c:pt>
                <c:pt idx="8">
                  <c:v>#N/A</c:v>
                </c:pt>
                <c:pt idx="9">
                  <c:v>6.27</c:v>
                </c:pt>
              </c:numCache>
            </c:numRef>
          </c:val>
          <c:extLst xmlns:c16r2="http://schemas.microsoft.com/office/drawing/2015/06/chart">
            <c:ext xmlns:c16="http://schemas.microsoft.com/office/drawing/2014/chart" uri="{C3380CC4-5D6E-409C-BE32-E72D297353CC}">
              <c16:uniqueId val="{00000008-73E6-4DB1-BE15-F5BB342EE6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c:v>
                </c:pt>
                <c:pt idx="2">
                  <c:v>#N/A</c:v>
                </c:pt>
                <c:pt idx="3">
                  <c:v>6.11</c:v>
                </c:pt>
                <c:pt idx="4">
                  <c:v>#N/A</c:v>
                </c:pt>
                <c:pt idx="5">
                  <c:v>6.74</c:v>
                </c:pt>
                <c:pt idx="6">
                  <c:v>#N/A</c:v>
                </c:pt>
                <c:pt idx="7">
                  <c:v>6.57</c:v>
                </c:pt>
                <c:pt idx="8">
                  <c:v>#N/A</c:v>
                </c:pt>
                <c:pt idx="9">
                  <c:v>10.54</c:v>
                </c:pt>
              </c:numCache>
            </c:numRef>
          </c:val>
          <c:extLst xmlns:c16r2="http://schemas.microsoft.com/office/drawing/2015/06/chart">
            <c:ext xmlns:c16="http://schemas.microsoft.com/office/drawing/2014/chart" uri="{C3380CC4-5D6E-409C-BE32-E72D297353CC}">
              <c16:uniqueId val="{00000009-73E6-4DB1-BE15-F5BB342EE670}"/>
            </c:ext>
          </c:extLst>
        </c:ser>
        <c:dLbls>
          <c:showLegendKey val="0"/>
          <c:showVal val="0"/>
          <c:showCatName val="0"/>
          <c:showSerName val="0"/>
          <c:showPercent val="0"/>
          <c:showBubbleSize val="0"/>
        </c:dLbls>
        <c:gapWidth val="150"/>
        <c:overlap val="100"/>
        <c:axId val="710427360"/>
        <c:axId val="710415208"/>
      </c:barChart>
      <c:catAx>
        <c:axId val="7104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0415208"/>
        <c:crosses val="autoZero"/>
        <c:auto val="1"/>
        <c:lblAlgn val="ctr"/>
        <c:lblOffset val="100"/>
        <c:tickLblSkip val="1"/>
        <c:tickMarkSkip val="1"/>
        <c:noMultiLvlLbl val="0"/>
      </c:catAx>
      <c:valAx>
        <c:axId val="710415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2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602</c:v>
                </c:pt>
                <c:pt idx="5">
                  <c:v>622</c:v>
                </c:pt>
                <c:pt idx="8">
                  <c:v>641</c:v>
                </c:pt>
                <c:pt idx="11">
                  <c:v>605</c:v>
                </c:pt>
                <c:pt idx="14">
                  <c:v>624</c:v>
                </c:pt>
              </c:numCache>
            </c:numRef>
          </c:val>
          <c:extLst xmlns:c16r2="http://schemas.microsoft.com/office/drawing/2015/06/chart">
            <c:ext xmlns:c16="http://schemas.microsoft.com/office/drawing/2014/chart" uri="{C3380CC4-5D6E-409C-BE32-E72D297353CC}">
              <c16:uniqueId val="{00000000-339F-4676-8DF6-808445CCA9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39F-4676-8DF6-808445CCA9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23</c:v>
                </c:pt>
                <c:pt idx="6">
                  <c:v>16</c:v>
                </c:pt>
                <c:pt idx="9">
                  <c:v>15</c:v>
                </c:pt>
                <c:pt idx="12">
                  <c:v>7</c:v>
                </c:pt>
              </c:numCache>
            </c:numRef>
          </c:val>
          <c:extLst xmlns:c16r2="http://schemas.microsoft.com/office/drawing/2015/06/chart">
            <c:ext xmlns:c16="http://schemas.microsoft.com/office/drawing/2014/chart" uri="{C3380CC4-5D6E-409C-BE32-E72D297353CC}">
              <c16:uniqueId val="{00000002-339F-4676-8DF6-808445CCA9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145</c:v>
                </c:pt>
                <c:pt idx="3">
                  <c:v>140</c:v>
                </c:pt>
                <c:pt idx="6">
                  <c:v>163</c:v>
                </c:pt>
                <c:pt idx="9">
                  <c:v>161</c:v>
                </c:pt>
                <c:pt idx="12">
                  <c:v>155</c:v>
                </c:pt>
              </c:numCache>
            </c:numRef>
          </c:val>
          <c:extLst xmlns:c16r2="http://schemas.microsoft.com/office/drawing/2015/06/chart">
            <c:ext xmlns:c16="http://schemas.microsoft.com/office/drawing/2014/chart" uri="{C3380CC4-5D6E-409C-BE32-E72D297353CC}">
              <c16:uniqueId val="{00000003-339F-4676-8DF6-808445CCA9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159</c:v>
                </c:pt>
                <c:pt idx="3">
                  <c:v>178</c:v>
                </c:pt>
                <c:pt idx="6">
                  <c:v>175</c:v>
                </c:pt>
                <c:pt idx="9">
                  <c:v>188</c:v>
                </c:pt>
                <c:pt idx="12">
                  <c:v>202</c:v>
                </c:pt>
              </c:numCache>
            </c:numRef>
          </c:val>
          <c:extLst xmlns:c16r2="http://schemas.microsoft.com/office/drawing/2015/06/chart">
            <c:ext xmlns:c16="http://schemas.microsoft.com/office/drawing/2014/chart" uri="{C3380CC4-5D6E-409C-BE32-E72D297353CC}">
              <c16:uniqueId val="{00000004-339F-4676-8DF6-808445CCA9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9F-4676-8DF6-808445CCA9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39F-4676-8DF6-808445CCA9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703</c:v>
                </c:pt>
                <c:pt idx="3">
                  <c:v>672</c:v>
                </c:pt>
                <c:pt idx="6">
                  <c:v>662</c:v>
                </c:pt>
                <c:pt idx="9">
                  <c:v>675</c:v>
                </c:pt>
                <c:pt idx="12">
                  <c:v>688</c:v>
                </c:pt>
              </c:numCache>
            </c:numRef>
          </c:val>
          <c:extLst xmlns:c16r2="http://schemas.microsoft.com/office/drawing/2015/06/chart">
            <c:ext xmlns:c16="http://schemas.microsoft.com/office/drawing/2014/chart" uri="{C3380CC4-5D6E-409C-BE32-E72D297353CC}">
              <c16:uniqueId val="{00000007-339F-4676-8DF6-808445CCA9C5}"/>
            </c:ext>
          </c:extLst>
        </c:ser>
        <c:dLbls>
          <c:showLegendKey val="0"/>
          <c:showVal val="0"/>
          <c:showCatName val="0"/>
          <c:showSerName val="0"/>
          <c:showPercent val="0"/>
          <c:showBubbleSize val="0"/>
        </c:dLbls>
        <c:gapWidth val="100"/>
        <c:overlap val="100"/>
        <c:axId val="710415600"/>
        <c:axId val="710415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434</c:v>
                </c:pt>
                <c:pt idx="2">
                  <c:v>#N/A</c:v>
                </c:pt>
                <c:pt idx="3">
                  <c:v>#N/A</c:v>
                </c:pt>
                <c:pt idx="4">
                  <c:v>391</c:v>
                </c:pt>
                <c:pt idx="5">
                  <c:v>#N/A</c:v>
                </c:pt>
                <c:pt idx="6">
                  <c:v>#N/A</c:v>
                </c:pt>
                <c:pt idx="7">
                  <c:v>375</c:v>
                </c:pt>
                <c:pt idx="8">
                  <c:v>#N/A</c:v>
                </c:pt>
                <c:pt idx="9">
                  <c:v>#N/A</c:v>
                </c:pt>
                <c:pt idx="10">
                  <c:v>434</c:v>
                </c:pt>
                <c:pt idx="11">
                  <c:v>#N/A</c:v>
                </c:pt>
                <c:pt idx="12">
                  <c:v>#N/A</c:v>
                </c:pt>
                <c:pt idx="13">
                  <c:v>428</c:v>
                </c:pt>
                <c:pt idx="14">
                  <c:v>#N/A</c:v>
                </c:pt>
              </c:numCache>
            </c:numRef>
          </c:val>
          <c:smooth val="0"/>
          <c:extLst xmlns:c16r2="http://schemas.microsoft.com/office/drawing/2015/06/chart">
            <c:ext xmlns:c16="http://schemas.microsoft.com/office/drawing/2014/chart" uri="{C3380CC4-5D6E-409C-BE32-E72D297353CC}">
              <c16:uniqueId val="{00000008-339F-4676-8DF6-808445CCA9C5}"/>
            </c:ext>
          </c:extLst>
        </c:ser>
        <c:dLbls>
          <c:showLegendKey val="0"/>
          <c:showVal val="0"/>
          <c:showCatName val="0"/>
          <c:showSerName val="0"/>
          <c:showPercent val="0"/>
          <c:showBubbleSize val="0"/>
        </c:dLbls>
        <c:marker val="1"/>
        <c:smooth val="0"/>
        <c:axId val="710415600"/>
        <c:axId val="710415992"/>
      </c:lineChart>
      <c:catAx>
        <c:axId val="71041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0415992"/>
        <c:crosses val="autoZero"/>
        <c:auto val="1"/>
        <c:lblAlgn val="ctr"/>
        <c:lblOffset val="100"/>
        <c:tickLblSkip val="1"/>
        <c:tickMarkSkip val="1"/>
        <c:noMultiLvlLbl val="0"/>
      </c:catAx>
      <c:valAx>
        <c:axId val="71041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1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6242</c:v>
                </c:pt>
                <c:pt idx="5">
                  <c:v>6219</c:v>
                </c:pt>
                <c:pt idx="8">
                  <c:v>6211</c:v>
                </c:pt>
                <c:pt idx="11">
                  <c:v>6124</c:v>
                </c:pt>
                <c:pt idx="14">
                  <c:v>5942</c:v>
                </c:pt>
              </c:numCache>
            </c:numRef>
          </c:val>
          <c:extLst xmlns:c16r2="http://schemas.microsoft.com/office/drawing/2015/06/chart">
            <c:ext xmlns:c16="http://schemas.microsoft.com/office/drawing/2014/chart" uri="{C3380CC4-5D6E-409C-BE32-E72D297353CC}">
              <c16:uniqueId val="{00000000-F484-444C-B702-B0B51F3C1C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942</c:v>
                </c:pt>
                <c:pt idx="5">
                  <c:v>904</c:v>
                </c:pt>
                <c:pt idx="8">
                  <c:v>876</c:v>
                </c:pt>
                <c:pt idx="11">
                  <c:v>836</c:v>
                </c:pt>
                <c:pt idx="14">
                  <c:v>792</c:v>
                </c:pt>
              </c:numCache>
            </c:numRef>
          </c:val>
          <c:extLst xmlns:c16r2="http://schemas.microsoft.com/office/drawing/2015/06/chart">
            <c:ext xmlns:c16="http://schemas.microsoft.com/office/drawing/2014/chart" uri="{C3380CC4-5D6E-409C-BE32-E72D297353CC}">
              <c16:uniqueId val="{00000001-F484-444C-B702-B0B51F3C1C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3625</c:v>
                </c:pt>
                <c:pt idx="5">
                  <c:v>3597</c:v>
                </c:pt>
                <c:pt idx="8">
                  <c:v>3934</c:v>
                </c:pt>
                <c:pt idx="11">
                  <c:v>4126</c:v>
                </c:pt>
                <c:pt idx="14">
                  <c:v>3781</c:v>
                </c:pt>
              </c:numCache>
            </c:numRef>
          </c:val>
          <c:extLst xmlns:c16r2="http://schemas.microsoft.com/office/drawing/2015/06/chart">
            <c:ext xmlns:c16="http://schemas.microsoft.com/office/drawing/2014/chart" uri="{C3380CC4-5D6E-409C-BE32-E72D297353CC}">
              <c16:uniqueId val="{00000002-F484-444C-B702-B0B51F3C1C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484-444C-B702-B0B51F3C1C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484-444C-B702-B0B51F3C1C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14</c:v>
                </c:pt>
                <c:pt idx="12">
                  <c:v>18</c:v>
                </c:pt>
              </c:numCache>
            </c:numRef>
          </c:val>
          <c:extLst xmlns:c16r2="http://schemas.microsoft.com/office/drawing/2015/06/chart">
            <c:ext xmlns:c16="http://schemas.microsoft.com/office/drawing/2014/chart" uri="{C3380CC4-5D6E-409C-BE32-E72D297353CC}">
              <c16:uniqueId val="{00000005-F484-444C-B702-B0B51F3C1C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1512</c:v>
                </c:pt>
                <c:pt idx="3">
                  <c:v>1439</c:v>
                </c:pt>
                <c:pt idx="6">
                  <c:v>1330</c:v>
                </c:pt>
                <c:pt idx="9">
                  <c:v>1283</c:v>
                </c:pt>
                <c:pt idx="12">
                  <c:v>1265</c:v>
                </c:pt>
              </c:numCache>
            </c:numRef>
          </c:val>
          <c:extLst xmlns:c16r2="http://schemas.microsoft.com/office/drawing/2015/06/chart">
            <c:ext xmlns:c16="http://schemas.microsoft.com/office/drawing/2014/chart" uri="{C3380CC4-5D6E-409C-BE32-E72D297353CC}">
              <c16:uniqueId val="{00000006-F484-444C-B702-B0B51F3C1C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1041</c:v>
                </c:pt>
                <c:pt idx="3">
                  <c:v>1116</c:v>
                </c:pt>
                <c:pt idx="6">
                  <c:v>1001</c:v>
                </c:pt>
                <c:pt idx="9">
                  <c:v>841</c:v>
                </c:pt>
                <c:pt idx="12">
                  <c:v>817</c:v>
                </c:pt>
              </c:numCache>
            </c:numRef>
          </c:val>
          <c:extLst xmlns:c16r2="http://schemas.microsoft.com/office/drawing/2015/06/chart">
            <c:ext xmlns:c16="http://schemas.microsoft.com/office/drawing/2014/chart" uri="{C3380CC4-5D6E-409C-BE32-E72D297353CC}">
              <c16:uniqueId val="{00000007-F484-444C-B702-B0B51F3C1C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2225</c:v>
                </c:pt>
                <c:pt idx="3">
                  <c:v>2252</c:v>
                </c:pt>
                <c:pt idx="6">
                  <c:v>2134</c:v>
                </c:pt>
                <c:pt idx="9">
                  <c:v>2151</c:v>
                </c:pt>
                <c:pt idx="12">
                  <c:v>2163</c:v>
                </c:pt>
              </c:numCache>
            </c:numRef>
          </c:val>
          <c:extLst xmlns:c16r2="http://schemas.microsoft.com/office/drawing/2015/06/chart">
            <c:ext xmlns:c16="http://schemas.microsoft.com/office/drawing/2014/chart" uri="{C3380CC4-5D6E-409C-BE32-E72D297353CC}">
              <c16:uniqueId val="{00000008-F484-444C-B702-B0B51F3C1C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67</c:v>
                </c:pt>
                <c:pt idx="3">
                  <c:v>46</c:v>
                </c:pt>
                <c:pt idx="6">
                  <c:v>33</c:v>
                </c:pt>
                <c:pt idx="9">
                  <c:v>20</c:v>
                </c:pt>
                <c:pt idx="12">
                  <c:v>13</c:v>
                </c:pt>
              </c:numCache>
            </c:numRef>
          </c:val>
          <c:extLst xmlns:c16r2="http://schemas.microsoft.com/office/drawing/2015/06/chart">
            <c:ext xmlns:c16="http://schemas.microsoft.com/office/drawing/2014/chart" uri="{C3380CC4-5D6E-409C-BE32-E72D297353CC}">
              <c16:uniqueId val="{00000009-F484-444C-B702-B0B51F3C1C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6832</c:v>
                </c:pt>
                <c:pt idx="3">
                  <c:v>7001</c:v>
                </c:pt>
                <c:pt idx="6">
                  <c:v>7320</c:v>
                </c:pt>
                <c:pt idx="9">
                  <c:v>7269</c:v>
                </c:pt>
                <c:pt idx="12">
                  <c:v>7319</c:v>
                </c:pt>
              </c:numCache>
            </c:numRef>
          </c:val>
          <c:extLst xmlns:c16r2="http://schemas.microsoft.com/office/drawing/2015/06/chart">
            <c:ext xmlns:c16="http://schemas.microsoft.com/office/drawing/2014/chart" uri="{C3380CC4-5D6E-409C-BE32-E72D297353CC}">
              <c16:uniqueId val="{0000000A-F484-444C-B702-B0B51F3C1CFF}"/>
            </c:ext>
          </c:extLst>
        </c:ser>
        <c:dLbls>
          <c:showLegendKey val="0"/>
          <c:showVal val="0"/>
          <c:showCatName val="0"/>
          <c:showSerName val="0"/>
          <c:showPercent val="0"/>
          <c:showBubbleSize val="0"/>
        </c:dLbls>
        <c:gapWidth val="100"/>
        <c:overlap val="100"/>
        <c:axId val="710417168"/>
        <c:axId val="710416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868</c:v>
                </c:pt>
                <c:pt idx="2">
                  <c:v>#N/A</c:v>
                </c:pt>
                <c:pt idx="3">
                  <c:v>#N/A</c:v>
                </c:pt>
                <c:pt idx="4">
                  <c:v>1136</c:v>
                </c:pt>
                <c:pt idx="5">
                  <c:v>#N/A</c:v>
                </c:pt>
                <c:pt idx="6">
                  <c:v>#N/A</c:v>
                </c:pt>
                <c:pt idx="7">
                  <c:v>797</c:v>
                </c:pt>
                <c:pt idx="8">
                  <c:v>#N/A</c:v>
                </c:pt>
                <c:pt idx="9">
                  <c:v>#N/A</c:v>
                </c:pt>
                <c:pt idx="10">
                  <c:v>492</c:v>
                </c:pt>
                <c:pt idx="11">
                  <c:v>#N/A</c:v>
                </c:pt>
                <c:pt idx="12">
                  <c:v>#N/A</c:v>
                </c:pt>
                <c:pt idx="13">
                  <c:v>1080</c:v>
                </c:pt>
                <c:pt idx="14">
                  <c:v>#N/A</c:v>
                </c:pt>
              </c:numCache>
            </c:numRef>
          </c:val>
          <c:smooth val="0"/>
          <c:extLst xmlns:c16r2="http://schemas.microsoft.com/office/drawing/2015/06/chart">
            <c:ext xmlns:c16="http://schemas.microsoft.com/office/drawing/2014/chart" uri="{C3380CC4-5D6E-409C-BE32-E72D297353CC}">
              <c16:uniqueId val="{0000000B-F484-444C-B702-B0B51F3C1CFF}"/>
            </c:ext>
          </c:extLst>
        </c:ser>
        <c:dLbls>
          <c:showLegendKey val="0"/>
          <c:showVal val="0"/>
          <c:showCatName val="0"/>
          <c:showSerName val="0"/>
          <c:showPercent val="0"/>
          <c:showBubbleSize val="0"/>
        </c:dLbls>
        <c:marker val="1"/>
        <c:smooth val="0"/>
        <c:axId val="710417168"/>
        <c:axId val="710416776"/>
      </c:lineChart>
      <c:catAx>
        <c:axId val="71041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0416776"/>
        <c:crosses val="autoZero"/>
        <c:auto val="1"/>
        <c:lblAlgn val="ctr"/>
        <c:lblOffset val="100"/>
        <c:tickLblSkip val="1"/>
        <c:tickMarkSkip val="1"/>
        <c:noMultiLvlLbl val="0"/>
      </c:catAx>
      <c:valAx>
        <c:axId val="71041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41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1406</c:v>
                </c:pt>
                <c:pt idx="1">
                  <c:v>1574</c:v>
                </c:pt>
                <c:pt idx="2">
                  <c:v>1029</c:v>
                </c:pt>
              </c:numCache>
            </c:numRef>
          </c:val>
          <c:extLst xmlns:c16r2="http://schemas.microsoft.com/office/drawing/2015/06/chart">
            <c:ext xmlns:c16="http://schemas.microsoft.com/office/drawing/2014/chart" uri="{C3380CC4-5D6E-409C-BE32-E72D297353CC}">
              <c16:uniqueId val="{00000000-0676-4B2B-992B-F40F170899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c:v>
                </c:pt>
                <c:pt idx="1">
                  <c:v>59</c:v>
                </c:pt>
                <c:pt idx="2">
                  <c:v>59</c:v>
                </c:pt>
              </c:numCache>
            </c:numRef>
          </c:val>
          <c:extLst xmlns:c16r2="http://schemas.microsoft.com/office/drawing/2015/06/chart">
            <c:ext xmlns:c16="http://schemas.microsoft.com/office/drawing/2014/chart" uri="{C3380CC4-5D6E-409C-BE32-E72D297353CC}">
              <c16:uniqueId val="{00000001-0676-4B2B-992B-F40F170899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1465</c:v>
                </c:pt>
                <c:pt idx="1">
                  <c:v>1458</c:v>
                </c:pt>
                <c:pt idx="2">
                  <c:v>1898</c:v>
                </c:pt>
              </c:numCache>
            </c:numRef>
          </c:val>
          <c:extLst xmlns:c16r2="http://schemas.microsoft.com/office/drawing/2015/06/chart">
            <c:ext xmlns:c16="http://schemas.microsoft.com/office/drawing/2014/chart" uri="{C3380CC4-5D6E-409C-BE32-E72D297353CC}">
              <c16:uniqueId val="{00000002-0676-4B2B-992B-F40F170899DF}"/>
            </c:ext>
          </c:extLst>
        </c:ser>
        <c:dLbls>
          <c:showLegendKey val="0"/>
          <c:showVal val="0"/>
          <c:showCatName val="0"/>
          <c:showSerName val="0"/>
          <c:showPercent val="0"/>
          <c:showBubbleSize val="0"/>
        </c:dLbls>
        <c:gapWidth val="120"/>
        <c:overlap val="100"/>
        <c:axId val="710419912"/>
        <c:axId val="710420304"/>
      </c:barChart>
      <c:catAx>
        <c:axId val="71041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10420304"/>
        <c:crosses val="autoZero"/>
        <c:auto val="1"/>
        <c:lblAlgn val="ctr"/>
        <c:lblOffset val="100"/>
        <c:tickLblSkip val="1"/>
        <c:tickMarkSkip val="1"/>
        <c:noMultiLvlLbl val="0"/>
      </c:catAx>
      <c:valAx>
        <c:axId val="710420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1041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CA-4442-8BBB-A9255E2C7AE6}"/>
                </c:ext>
                <c:ext xmlns:c15="http://schemas.microsoft.com/office/drawing/2012/chart" uri="{CE6537A1-D6FC-4f65-9D91-7224C49458BB}">
                  <c15:dlblFieldTable>
                    <c15:dlblFTEntry>
                      <c15:txfldGUID>{1A0CEFB1-A71D-4BBE-A0E8-8774F276BADF}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CA-4442-8BBB-A9255E2C7AE6}"/>
                </c:ext>
                <c:ext xmlns:c15="http://schemas.microsoft.com/office/drawing/2012/chart" uri="{CE6537A1-D6FC-4f65-9D91-7224C49458BB}">
                  <c15:dlblFieldTable>
                    <c15:dlblFTEntry>
                      <c15:txfldGUID>{8FBFBBEF-091A-41AF-B2FC-E8FFD06D5C53}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CA-4442-8BBB-A9255E2C7AE6}"/>
                </c:ext>
                <c:ext xmlns:c15="http://schemas.microsoft.com/office/drawing/2012/chart" uri="{CE6537A1-D6FC-4f65-9D91-7224C49458BB}">
                  <c15:dlblFieldTable>
                    <c15:dlblFTEntry>
                      <c15:txfldGUID>{E7565EDE-62B7-433C-9CDB-C1B4E7B50572}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CA-4442-8BBB-A9255E2C7AE6}"/>
                </c:ext>
                <c:ext xmlns:c15="http://schemas.microsoft.com/office/drawing/2012/chart" uri="{CE6537A1-D6FC-4f65-9D91-7224C49458BB}">
                  <c15:dlblFieldTable>
                    <c15:dlblFTEntry>
                      <c15:txfldGUID>{4851BF51-5E80-456D-9B04-80ADCF3E059F}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CA-4442-8BBB-A9255E2C7AE6}"/>
                </c:ext>
                <c:ext xmlns:c15="http://schemas.microsoft.com/office/drawing/2012/chart" uri="{CE6537A1-D6FC-4f65-9D91-7224C49458BB}">
                  <c15:dlblFieldTable>
                    <c15:dlblFTEntry>
                      <c15:txfldGUID>{D2C68384-B8DF-4FAA-853A-7C741493006F}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CA-4442-8BBB-A9255E2C7AE6}"/>
                </c:ext>
                <c:ext xmlns:c15="http://schemas.microsoft.com/office/drawing/2012/chart" uri="{CE6537A1-D6FC-4f65-9D91-7224C49458BB}">
                  <c15:dlblFieldTable>
                    <c15:dlblFTEntry>
                      <c15:txfldGUID>{EF30CABB-7678-4642-8BB7-69AC0334A5B7}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CA-4442-8BBB-A9255E2C7AE6}"/>
                </c:ext>
                <c:ext xmlns:c15="http://schemas.microsoft.com/office/drawing/2012/chart" uri="{CE6537A1-D6FC-4f65-9D91-7224C49458BB}">
                  <c15:dlblFieldTable>
                    <c15:dlblFTEntry>
                      <c15:txfldGUID>{03ECD3DC-0A7E-40AB-B9B1-271778885959}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CA-4442-8BBB-A9255E2C7AE6}"/>
                </c:ext>
                <c:ext xmlns:c15="http://schemas.microsoft.com/office/drawing/2012/chart" uri="{CE6537A1-D6FC-4f65-9D91-7224C49458BB}">
                  <c15:dlblFieldTable>
                    <c15:dlblFTEntry>
                      <c15:txfldGUID>{1ED53968-AC7B-48C9-A9A9-4179B1D93796}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CA-4442-8BBB-A9255E2C7AE6}"/>
                </c:ext>
                <c:ext xmlns:c15="http://schemas.microsoft.com/office/drawing/2012/chart" uri="{CE6537A1-D6FC-4f65-9D91-7224C49458BB}">
                  <c15:dlblFieldTable>
                    <c15:dlblFTEntry>
                      <c15:txfldGUID>{32E0943A-8270-4DE6-B391-9D34B0384004}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64.2</c:v>
                </c:pt>
                <c:pt idx="24">
                  <c:v>59.8</c:v>
                </c:pt>
              </c:numCache>
            </c:numRef>
          </c:xVal>
          <c:yVal>
            <c:numRef>
              <c:f>公会計指標分析・財政指標組合せ分析表!$BP$51:$DC$51</c:f>
              <c:numCache>
                <c:formatCode>#,##0.0;"▲ "#,##0.0</c:formatCode>
                <c:ptCount val="40"/>
                <c:pt idx="16">
                  <c:v>18.3</c:v>
                </c:pt>
                <c:pt idx="24">
                  <c:v>11.5</c:v>
                </c:pt>
              </c:numCache>
            </c:numRef>
          </c:yVal>
          <c:smooth val="0"/>
          <c:extLst xmlns:c16r2="http://schemas.microsoft.com/office/drawing/2015/06/chart">
            <c:ext xmlns:c16="http://schemas.microsoft.com/office/drawing/2014/chart" uri="{C3380CC4-5D6E-409C-BE32-E72D297353CC}">
              <c16:uniqueId val="{00000009-85CA-4442-8BBB-A9255E2C7A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CA-4442-8BBB-A9255E2C7AE6}"/>
                </c:ext>
                <c:ext xmlns:c15="http://schemas.microsoft.com/office/drawing/2012/chart" uri="{CE6537A1-D6FC-4f65-9D91-7224C49458BB}">
                  <c15:dlblFieldTable>
                    <c15:dlblFTEntry>
                      <c15:txfldGUID>{5F124762-BFE1-4CC1-A1A3-EB6D4C4132AF}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CA-4442-8BBB-A9255E2C7AE6}"/>
                </c:ext>
                <c:ext xmlns:c15="http://schemas.microsoft.com/office/drawing/2012/chart" uri="{CE6537A1-D6FC-4f65-9D91-7224C49458BB}">
                  <c15:dlblFieldTable>
                    <c15:dlblFTEntry>
                      <c15:txfldGUID>{5B426EE9-2CAC-420F-B4C9-15CFCAFA7CE6}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CA-4442-8BBB-A9255E2C7AE6}"/>
                </c:ext>
                <c:ext xmlns:c15="http://schemas.microsoft.com/office/drawing/2012/chart" uri="{CE6537A1-D6FC-4f65-9D91-7224C49458BB}">
                  <c15:dlblFieldTable>
                    <c15:dlblFTEntry>
                      <c15:txfldGUID>{AFA47482-3547-4E54-AC89-B9F5C7BC77DD}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CA-4442-8BBB-A9255E2C7AE6}"/>
                </c:ext>
                <c:ext xmlns:c15="http://schemas.microsoft.com/office/drawing/2012/chart" uri="{CE6537A1-D6FC-4f65-9D91-7224C49458BB}">
                  <c15:dlblFieldTable>
                    <c15:dlblFTEntry>
                      <c15:txfldGUID>{D8C49CEF-9F48-4EDD-B58F-E73F2783535E}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CA-4442-8BBB-A9255E2C7AE6}"/>
                </c:ext>
                <c:ext xmlns:c15="http://schemas.microsoft.com/office/drawing/2012/chart" uri="{CE6537A1-D6FC-4f65-9D91-7224C49458BB}">
                  <c15:dlblFieldTable>
                    <c15:dlblFTEntry>
                      <c15:txfldGUID>{FF68B1E1-0C39-49B8-A18C-35FF0DBF9742}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CA-4442-8BBB-A9255E2C7AE6}"/>
                </c:ext>
                <c:ext xmlns:c15="http://schemas.microsoft.com/office/drawing/2012/chart" uri="{CE6537A1-D6FC-4f65-9D91-7224C49458BB}">
                  <c15:dlblFieldTable>
                    <c15:dlblFTEntry>
                      <c15:txfldGUID>{C5CF1620-365D-42EC-995B-EEB7BA1301F4}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CA-4442-8BBB-A9255E2C7AE6}"/>
                </c:ext>
                <c:ext xmlns:c15="http://schemas.microsoft.com/office/drawing/2012/chart" uri="{CE6537A1-D6FC-4f65-9D91-7224C49458BB}">
                  <c15:dlblFieldTable>
                    <c15:dlblFTEntry>
                      <c15:txfldGUID>{2B4FEC1E-1713-48DF-AEDB-8491C2203C95}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CA-4442-8BBB-A9255E2C7AE6}"/>
                </c:ext>
                <c:ext xmlns:c15="http://schemas.microsoft.com/office/drawing/2012/chart" uri="{CE6537A1-D6FC-4f65-9D91-7224C49458BB}">
                  <c15:dlblFieldTable>
                    <c15:dlblFTEntry>
                      <c15:txfldGUID>{39C44F83-1AEE-48DB-AE6D-F9C8AD37F339}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CA-4442-8BBB-A9255E2C7AE6}"/>
                </c:ext>
                <c:ext xmlns:c15="http://schemas.microsoft.com/office/drawing/2012/chart" uri="{CE6537A1-D6FC-4f65-9D91-7224C49458BB}">
                  <c15:dlblFieldTable>
                    <c15:dlblFTEntry>
                      <c15:txfldGUID>{98D2B434-731A-4673-A88F-EA9E8E3C0DF4}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85CA-4442-8BBB-A9255E2C7AE6}"/>
            </c:ext>
          </c:extLst>
        </c:ser>
        <c:dLbls>
          <c:showLegendKey val="0"/>
          <c:showVal val="1"/>
          <c:showCatName val="0"/>
          <c:showSerName val="0"/>
          <c:showPercent val="0"/>
          <c:showBubbleSize val="0"/>
        </c:dLbls>
        <c:axId val="710430888"/>
        <c:axId val="710437552"/>
      </c:scatterChart>
      <c:valAx>
        <c:axId val="710430888"/>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0437552"/>
        <c:crosses val="autoZero"/>
        <c:crossBetween val="midCat"/>
      </c:valAx>
      <c:valAx>
        <c:axId val="710437552"/>
        <c:scaling>
          <c:orientation val="minMax"/>
          <c:max val="22.6"/>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0430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15-45F4-A163-57C109A1DBAA}"/>
                </c:ext>
                <c:ext xmlns:c15="http://schemas.microsoft.com/office/drawing/2012/chart" uri="{CE6537A1-D6FC-4f65-9D91-7224C49458BB}">
                  <c15:dlblFieldTable>
                    <c15:dlblFTEntry>
                      <c15:txfldGUID>{0F00C866-4BD2-4B68-8104-00B775361314}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15-45F4-A163-57C109A1DBAA}"/>
                </c:ext>
                <c:ext xmlns:c15="http://schemas.microsoft.com/office/drawing/2012/chart" uri="{CE6537A1-D6FC-4f65-9D91-7224C49458BB}">
                  <c15:dlblFieldTable>
                    <c15:dlblFTEntry>
                      <c15:txfldGUID>{0FEBB40E-D88A-48FA-B478-D5FE533BB5F7}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15-45F4-A163-57C109A1DBAA}"/>
                </c:ext>
                <c:ext xmlns:c15="http://schemas.microsoft.com/office/drawing/2012/chart" uri="{CE6537A1-D6FC-4f65-9D91-7224C49458BB}">
                  <c15:dlblFieldTable>
                    <c15:dlblFTEntry>
                      <c15:txfldGUID>{9B859F6B-A6C2-42EA-9211-3E05E1CF3B89}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15-45F4-A163-57C109A1DBAA}"/>
                </c:ext>
                <c:ext xmlns:c15="http://schemas.microsoft.com/office/drawing/2012/chart" uri="{CE6537A1-D6FC-4f65-9D91-7224C49458BB}">
                  <c15:dlblFieldTable>
                    <c15:dlblFTEntry>
                      <c15:txfldGUID>{DD67B6C9-1242-4313-A3CA-39BC44FE6C2F}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15-45F4-A163-57C109A1DBAA}"/>
                </c:ext>
                <c:ext xmlns:c15="http://schemas.microsoft.com/office/drawing/2012/chart" uri="{CE6537A1-D6FC-4f65-9D91-7224C49458BB}">
                  <c15:dlblFieldTable>
                    <c15:dlblFTEntry>
                      <c15:txfldGUID>{6DA62552-2F7E-405A-B382-48D7919BE57F}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15-45F4-A163-57C109A1DBAA}"/>
                </c:ext>
                <c:ext xmlns:c15="http://schemas.microsoft.com/office/drawing/2012/chart" uri="{CE6537A1-D6FC-4f65-9D91-7224C49458BB}">
                  <c15:dlblFieldTable>
                    <c15:dlblFTEntry>
                      <c15:txfldGUID>{7EFFD999-5E25-4BDA-A12B-32C1F71E10EE}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15-45F4-A163-57C109A1DBAA}"/>
                </c:ext>
                <c:ext xmlns:c15="http://schemas.microsoft.com/office/drawing/2012/chart" uri="{CE6537A1-D6FC-4f65-9D91-7224C49458BB}">
                  <c15:dlblFieldTable>
                    <c15:dlblFTEntry>
                      <c15:txfldGUID>{A76B2267-2A6E-4F34-AA8D-843EC0DE8C0F}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15-45F4-A163-57C109A1DBAA}"/>
                </c:ext>
                <c:ext xmlns:c15="http://schemas.microsoft.com/office/drawing/2012/chart" uri="{CE6537A1-D6FC-4f65-9D91-7224C49458BB}">
                  <c15:dlblFieldTable>
                    <c15:dlblFTEntry>
                      <c15:txfldGUID>{73612454-ED8E-41F6-91B6-EDA199835939}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15-45F4-A163-57C109A1DBAA}"/>
                </c:ext>
                <c:ext xmlns:c15="http://schemas.microsoft.com/office/drawing/2012/chart" uri="{CE6537A1-D6FC-4f65-9D91-7224C49458BB}">
                  <c15:dlblFieldTable>
                    <c15:dlblFTEntry>
                      <c15:txfldGUID>{572481F6-D474-438D-BA35-73CE22901DF2}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10.199999999999999</c:v>
                </c:pt>
                <c:pt idx="16">
                  <c:v>9.4</c:v>
                </c:pt>
                <c:pt idx="24">
                  <c:v>9.4</c:v>
                </c:pt>
                <c:pt idx="32">
                  <c:v>9.6</c:v>
                </c:pt>
              </c:numCache>
            </c:numRef>
          </c:xVal>
          <c:yVal>
            <c:numRef>
              <c:f>公会計指標分析・財政指標組合せ分析表!$BP$73:$DC$73</c:f>
              <c:numCache>
                <c:formatCode>#,##0.0;"▲ "#,##0.0</c:formatCode>
                <c:ptCount val="40"/>
                <c:pt idx="0">
                  <c:v>20.399999999999999</c:v>
                </c:pt>
                <c:pt idx="8">
                  <c:v>27.2</c:v>
                </c:pt>
                <c:pt idx="16">
                  <c:v>18.3</c:v>
                </c:pt>
                <c:pt idx="24">
                  <c:v>11.5</c:v>
                </c:pt>
                <c:pt idx="32">
                  <c:v>25.4</c:v>
                </c:pt>
              </c:numCache>
            </c:numRef>
          </c:yVal>
          <c:smooth val="0"/>
          <c:extLst xmlns:c16r2="http://schemas.microsoft.com/office/drawing/2015/06/chart">
            <c:ext xmlns:c16="http://schemas.microsoft.com/office/drawing/2014/chart" uri="{C3380CC4-5D6E-409C-BE32-E72D297353CC}">
              <c16:uniqueId val="{00000009-AF15-45F4-A163-57C109A1DB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15-45F4-A163-57C109A1DBAA}"/>
                </c:ext>
                <c:ext xmlns:c15="http://schemas.microsoft.com/office/drawing/2012/chart" uri="{CE6537A1-D6FC-4f65-9D91-7224C49458BB}">
                  <c15:dlblFieldTable>
                    <c15:dlblFTEntry>
                      <c15:txfldGUID>{C49387E8-CE25-4403-B3C8-94152B281FF3}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15-45F4-A163-57C109A1DBAA}"/>
                </c:ext>
                <c:ext xmlns:c15="http://schemas.microsoft.com/office/drawing/2012/chart" uri="{CE6537A1-D6FC-4f65-9D91-7224C49458BB}">
                  <c15:dlblFieldTable>
                    <c15:dlblFTEntry>
                      <c15:txfldGUID>{CC4DD3F7-5E1B-4E35-91E5-375F4761E186}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15-45F4-A163-57C109A1DBAA}"/>
                </c:ext>
                <c:ext xmlns:c15="http://schemas.microsoft.com/office/drawing/2012/chart" uri="{CE6537A1-D6FC-4f65-9D91-7224C49458BB}">
                  <c15:dlblFieldTable>
                    <c15:dlblFTEntry>
                      <c15:txfldGUID>{AABB410D-946F-4802-8621-B1858538284D}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15-45F4-A163-57C109A1DBAA}"/>
                </c:ext>
                <c:ext xmlns:c15="http://schemas.microsoft.com/office/drawing/2012/chart" uri="{CE6537A1-D6FC-4f65-9D91-7224C49458BB}">
                  <c15:dlblFieldTable>
                    <c15:dlblFTEntry>
                      <c15:txfldGUID>{DC5B73A2-B8FC-40C8-82C3-5A06540A91C5}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15-45F4-A163-57C109A1DBAA}"/>
                </c:ext>
                <c:ext xmlns:c15="http://schemas.microsoft.com/office/drawing/2012/chart" uri="{CE6537A1-D6FC-4f65-9D91-7224C49458BB}">
                  <c15:dlblFieldTable>
                    <c15:dlblFTEntry>
                      <c15:txfldGUID>{7939CBCE-CF7F-46F7-8FF5-9DFC42D97D73}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15-45F4-A163-57C109A1DBAA}"/>
                </c:ext>
                <c:ext xmlns:c15="http://schemas.microsoft.com/office/drawing/2012/chart" uri="{CE6537A1-D6FC-4f65-9D91-7224C49458BB}">
                  <c15:dlblFieldTable>
                    <c15:dlblFTEntry>
                      <c15:txfldGUID>{88FB3ED0-8D32-48C2-96F3-AFE89079D192}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15-45F4-A163-57C109A1DBAA}"/>
                </c:ext>
                <c:ext xmlns:c15="http://schemas.microsoft.com/office/drawing/2012/chart" uri="{CE6537A1-D6FC-4f65-9D91-7224C49458BB}">
                  <c15:dlblFieldTable>
                    <c15:dlblFTEntry>
                      <c15:txfldGUID>{B13E1572-0E85-4A9A-B615-410F712D9963}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15-45F4-A163-57C109A1DBAA}"/>
                </c:ext>
                <c:ext xmlns:c15="http://schemas.microsoft.com/office/drawing/2012/chart" uri="{CE6537A1-D6FC-4f65-9D91-7224C49458BB}">
                  <c15:dlblFieldTable>
                    <c15:dlblFTEntry>
                      <c15:txfldGUID>{9B14A330-A10F-422C-A4AB-EE0357C8AEA1}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15-45F4-A163-57C109A1DBAA}"/>
                </c:ext>
                <c:ext xmlns:c15="http://schemas.microsoft.com/office/drawing/2012/chart" uri="{CE6537A1-D6FC-4f65-9D91-7224C49458BB}">
                  <c15:dlblFieldTable>
                    <c15:dlblFTEntry>
                      <c15:txfldGUID>{73445EB8-0E56-4495-A33B-67412689D7D4}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AF15-45F4-A163-57C109A1DBAA}"/>
            </c:ext>
          </c:extLst>
        </c:ser>
        <c:dLbls>
          <c:showLegendKey val="0"/>
          <c:showVal val="1"/>
          <c:showCatName val="0"/>
          <c:showSerName val="0"/>
          <c:showPercent val="0"/>
          <c:showBubbleSize val="0"/>
        </c:dLbls>
        <c:axId val="710436376"/>
        <c:axId val="710436768"/>
      </c:scatterChart>
      <c:valAx>
        <c:axId val="710436376"/>
        <c:scaling>
          <c:orientation val="minMax"/>
          <c:max val="11.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0436768"/>
        <c:crosses val="autoZero"/>
        <c:crossBetween val="midCat"/>
      </c:valAx>
      <c:valAx>
        <c:axId val="710436768"/>
        <c:scaling>
          <c:orientation val="minMax"/>
          <c:max val="3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0436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今回、分子が減少した要因は、算入公債費等の中で大きな割合を占める臨時財政対策債償還費が増加したことによるものである。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今後も臨時財政対策債償還費の増加にあわせ算入公債費等が増加するが、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に実施した庁舎大規模改修、庁舎別館建設などの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が本格化し、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増加に転じ</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て指標が悪化する見通しであるため、引き続き、地方債発行事業の選別と将来負担の平準化に努めていく</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回、分子が増加した主な要因は、充当可能基金の減少によるものであり、新設した工業用地造成事業特別会計への繰出金の原資として財政調整基金を取り崩ししたこと、同じく工業用地造成事業において用地取得の原資として土地開発基金を活用し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土地開発基金への積戻しは、平成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中を予定しており充当可能財源等は改善する見通しだが、地方債残高は事業進捗に伴い増加傾向にあることが懸念されるため、今後、地方債発行事業の選別、歳出削減、自主財源確保など将来負担の圧縮に向けた取り組みを強化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・ふるさと納税寄附の増加により、ふるさとづくり基金を約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万円積立した一方、新たに創設した工業用地造成事業特別会計への繰出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・財政調整基金残高の規模として標準財政規模の約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割を目安として約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相当額の積立については、災害等の特殊事情による影響を除いて、公共施設等整備基金等の特定目的基金に積立すること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・将来的な公債費負担を見通し、減債基金への積み立てについて検討していく。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・公共施設等整備基金：公共施設の長寿命化対策やライフサイクルコスト縮減の取り組み、集約統合など公共施設の最適化への活用。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・ふるさとづくり基金：町の活性化、明るく住みよい豊かなふるさとづくりを推進する事業への活用。ふるさと納税寄附募集テーマに沿っ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・公共施設等整備基金：町単独道路改良事業などインフラ整備の財源として約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万円を取り崩した一方で、今後の公共施設の長寿命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化対策の推進のため約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・ふるさとづくり基金：ふるさと納税寄附のテーマに沿った事業への充当として約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年度受入寄附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・公共施設等整備基金：総合体育館、中央公民館、わかば保育園などの改修を検討しており、その一般財源相当額を平成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・地域福祉基金：長年、活用実績がないため新たな基金の創設も視野に入れ利活用を図る方向で見直しを検討する予定。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・工業用地造成事業特別会計への繰出金の原資として取り崩ししたことにより減少した。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・財政調整基金残高の規模としては標準財政規模の約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割を目安として約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億円を確保する予定である。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・工業用地造成事業特別会計の収支状況により剰余金が発生する場合は、一時的に財政調整基金へ積立し、翌年度以降の事業費及び償還等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に係る財源として適正に管理する予定である。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・増減実績なし。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・増大する臨時財政対策債の償還だけでなく、工業用地造成事業関連の道路整備、公共施設の大規模改修など老朽化対策及び長寿命化対策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に係る償還など公債費の増加が懸念される。繰上償還や年次的負担平準化を図る観点から減債基金への積立を検討していく。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下がったが、依然として類似団体より高い水準にある。現在の財政状況では建て替えによる更新が厳しいため、計画的な長寿命化対策の実施、予防保全による維持管理を行い、施設の機能保持と安全性確保に努めながら引き続き活用を図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0" name="楕円 79"/>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125821</xdr:rowOff>
    </xdr:from>
    <xdr:to>
      <xdr:col>15</xdr:col>
      <xdr:colOff>187325</xdr:colOff>
      <xdr:row>29</xdr:row>
      <xdr:rowOff>55971</xdr:rowOff>
    </xdr:to>
    <xdr:sp macro="" textlink="">
      <xdr:nvSpPr>
        <xdr:cNvPr id="81" name="楕円 80"/>
        <xdr:cNvSpPr/>
      </xdr:nvSpPr>
      <xdr:spPr>
        <a:xfrm>
          <a:off x="323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140879</xdr:rowOff>
    </xdr:to>
    <xdr:cxnSp macro="">
      <xdr:nvCxnSpPr>
        <xdr:cNvPr id="82" name="直線コネクタ 81"/>
        <xdr:cNvCxnSpPr/>
      </xdr:nvCxnSpPr>
      <xdr:spPr>
        <a:xfrm>
          <a:off x="3289300" y="5748746"/>
          <a:ext cx="7620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85"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86" name="n_2mainValue有形固定資産減価償却率"/>
        <xdr:cNvSpPr txBox="1"/>
      </xdr:nvSpPr>
      <xdr:spPr>
        <a:xfrm>
          <a:off x="3086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年度は、類似団体、宮崎県平均とほぼ同水準にあるが、今後、地方債残高が増加することが見込まれるため、歳出削減に努めていく必要がある。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0"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54822</xdr:rowOff>
    </xdr:from>
    <xdr:to>
      <xdr:col>76</xdr:col>
      <xdr:colOff>73025</xdr:colOff>
      <xdr:row>32</xdr:row>
      <xdr:rowOff>156422</xdr:rowOff>
    </xdr:to>
    <xdr:sp macro="" textlink="">
      <xdr:nvSpPr>
        <xdr:cNvPr id="127" name="楕円 126"/>
        <xdr:cNvSpPr/>
      </xdr:nvSpPr>
      <xdr:spPr>
        <a:xfrm>
          <a:off x="147447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33249</xdr:rowOff>
    </xdr:from>
    <xdr:ext cx="340478" cy="259045"/>
    <xdr:sp macro="" textlink="">
      <xdr:nvSpPr>
        <xdr:cNvPr id="128" name="債務償還可能年数該当値テキスト"/>
        <xdr:cNvSpPr txBox="1"/>
      </xdr:nvSpPr>
      <xdr:spPr>
        <a:xfrm>
          <a:off x="14846300" y="6291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0" name="楕円 69"/>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4445</xdr:rowOff>
    </xdr:from>
    <xdr:to>
      <xdr:col>15</xdr:col>
      <xdr:colOff>101600</xdr:colOff>
      <xdr:row>36</xdr:row>
      <xdr:rowOff>106045</xdr:rowOff>
    </xdr:to>
    <xdr:sp macro="" textlink="">
      <xdr:nvSpPr>
        <xdr:cNvPr id="71" name="楕円 70"/>
        <xdr:cNvSpPr/>
      </xdr:nvSpPr>
      <xdr:spPr>
        <a:xfrm>
          <a:off x="2857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38</xdr:row>
      <xdr:rowOff>160020</xdr:rowOff>
    </xdr:to>
    <xdr:cxnSp macro="">
      <xdr:nvCxnSpPr>
        <xdr:cNvPr id="72" name="直線コネクタ 71"/>
        <xdr:cNvCxnSpPr/>
      </xdr:nvCxnSpPr>
      <xdr:spPr>
        <a:xfrm>
          <a:off x="2908300" y="622744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75" name="n_1mainValue【道路】&#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122572</xdr:rowOff>
    </xdr:from>
    <xdr:ext cx="405111" cy="259045"/>
    <xdr:sp macro="" textlink="">
      <xdr:nvSpPr>
        <xdr:cNvPr id="76" name="n_2mainValue【道路】&#10;有形固定資産減価償却率"/>
        <xdr:cNvSpPr txBox="1"/>
      </xdr:nvSpPr>
      <xdr:spPr>
        <a:xfrm>
          <a:off x="2705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160868</xdr:rowOff>
    </xdr:from>
    <xdr:to>
      <xdr:col>50</xdr:col>
      <xdr:colOff>165100</xdr:colOff>
      <xdr:row>38</xdr:row>
      <xdr:rowOff>91018</xdr:rowOff>
    </xdr:to>
    <xdr:sp macro="" textlink="">
      <xdr:nvSpPr>
        <xdr:cNvPr id="112" name="楕円 111"/>
        <xdr:cNvSpPr/>
      </xdr:nvSpPr>
      <xdr:spPr>
        <a:xfrm>
          <a:off x="9588500" y="65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7295</xdr:rowOff>
    </xdr:from>
    <xdr:to>
      <xdr:col>46</xdr:col>
      <xdr:colOff>38100</xdr:colOff>
      <xdr:row>37</xdr:row>
      <xdr:rowOff>108895</xdr:rowOff>
    </xdr:to>
    <xdr:sp macro="" textlink="">
      <xdr:nvSpPr>
        <xdr:cNvPr id="113" name="楕円 112"/>
        <xdr:cNvSpPr/>
      </xdr:nvSpPr>
      <xdr:spPr>
        <a:xfrm>
          <a:off x="8699500" y="63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58095</xdr:rowOff>
    </xdr:from>
    <xdr:to>
      <xdr:col>50</xdr:col>
      <xdr:colOff>114300</xdr:colOff>
      <xdr:row>38</xdr:row>
      <xdr:rowOff>40218</xdr:rowOff>
    </xdr:to>
    <xdr:cxnSp macro="">
      <xdr:nvCxnSpPr>
        <xdr:cNvPr id="114" name="直線コネクタ 113"/>
        <xdr:cNvCxnSpPr/>
      </xdr:nvCxnSpPr>
      <xdr:spPr>
        <a:xfrm>
          <a:off x="8750300" y="6401745"/>
          <a:ext cx="889000" cy="1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15"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16"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107545</xdr:rowOff>
    </xdr:from>
    <xdr:ext cx="534377" cy="259045"/>
    <xdr:sp macro="" textlink="">
      <xdr:nvSpPr>
        <xdr:cNvPr id="117" name="n_1mainValue【道路】&#10;一人当たり延長"/>
        <xdr:cNvSpPr txBox="1"/>
      </xdr:nvSpPr>
      <xdr:spPr>
        <a:xfrm>
          <a:off x="9359411" y="62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125422</xdr:rowOff>
    </xdr:from>
    <xdr:ext cx="534377" cy="259045"/>
    <xdr:sp macro="" textlink="">
      <xdr:nvSpPr>
        <xdr:cNvPr id="118" name="n_2mainValue【道路】&#10;一人当たり延長"/>
        <xdr:cNvSpPr txBox="1"/>
      </xdr:nvSpPr>
      <xdr:spPr>
        <a:xfrm>
          <a:off x="8483111" y="61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48804</xdr:rowOff>
    </xdr:from>
    <xdr:to>
      <xdr:col>20</xdr:col>
      <xdr:colOff>38100</xdr:colOff>
      <xdr:row>57</xdr:row>
      <xdr:rowOff>150404</xdr:rowOff>
    </xdr:to>
    <xdr:sp macro="" textlink="">
      <xdr:nvSpPr>
        <xdr:cNvPr id="158" name="楕円 157"/>
        <xdr:cNvSpPr/>
      </xdr:nvSpPr>
      <xdr:spPr>
        <a:xfrm>
          <a:off x="3746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140244</xdr:rowOff>
    </xdr:from>
    <xdr:to>
      <xdr:col>15</xdr:col>
      <xdr:colOff>101600</xdr:colOff>
      <xdr:row>59</xdr:row>
      <xdr:rowOff>70394</xdr:rowOff>
    </xdr:to>
    <xdr:sp macro="" textlink="">
      <xdr:nvSpPr>
        <xdr:cNvPr id="159" name="楕円 158"/>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99604</xdr:rowOff>
    </xdr:from>
    <xdr:to>
      <xdr:col>19</xdr:col>
      <xdr:colOff>177800</xdr:colOff>
      <xdr:row>59</xdr:row>
      <xdr:rowOff>19594</xdr:rowOff>
    </xdr:to>
    <xdr:cxnSp macro="">
      <xdr:nvCxnSpPr>
        <xdr:cNvPr id="160" name="直線コネクタ 159"/>
        <xdr:cNvCxnSpPr/>
      </xdr:nvCxnSpPr>
      <xdr:spPr>
        <a:xfrm flipV="1">
          <a:off x="2908300" y="9872254"/>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166931</xdr:rowOff>
    </xdr:from>
    <xdr:ext cx="405111" cy="259045"/>
    <xdr:sp macro="" textlink="">
      <xdr:nvSpPr>
        <xdr:cNvPr id="163" name="n_1mainValue【橋りょう・トンネル】&#10;有形固定資産減価償却率"/>
        <xdr:cNvSpPr txBox="1"/>
      </xdr:nvSpPr>
      <xdr:spPr>
        <a:xfrm>
          <a:off x="3582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164" name="n_2mainValue【橋りょう・トンネル】&#10;有形固定資産減価償却率"/>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149430</xdr:rowOff>
    </xdr:from>
    <xdr:to>
      <xdr:col>50</xdr:col>
      <xdr:colOff>165100</xdr:colOff>
      <xdr:row>64</xdr:row>
      <xdr:rowOff>79580</xdr:rowOff>
    </xdr:to>
    <xdr:sp macro="" textlink="">
      <xdr:nvSpPr>
        <xdr:cNvPr id="202" name="楕円 201"/>
        <xdr:cNvSpPr/>
      </xdr:nvSpPr>
      <xdr:spPr>
        <a:xfrm>
          <a:off x="9588500" y="109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137764</xdr:rowOff>
    </xdr:from>
    <xdr:to>
      <xdr:col>46</xdr:col>
      <xdr:colOff>38100</xdr:colOff>
      <xdr:row>64</xdr:row>
      <xdr:rowOff>67914</xdr:rowOff>
    </xdr:to>
    <xdr:sp macro="" textlink="">
      <xdr:nvSpPr>
        <xdr:cNvPr id="203" name="楕円 202"/>
        <xdr:cNvSpPr/>
      </xdr:nvSpPr>
      <xdr:spPr>
        <a:xfrm>
          <a:off x="8699500" y="109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17114</xdr:rowOff>
    </xdr:from>
    <xdr:to>
      <xdr:col>50</xdr:col>
      <xdr:colOff>114300</xdr:colOff>
      <xdr:row>64</xdr:row>
      <xdr:rowOff>28780</xdr:rowOff>
    </xdr:to>
    <xdr:cxnSp macro="">
      <xdr:nvCxnSpPr>
        <xdr:cNvPr id="204" name="直線コネクタ 203"/>
        <xdr:cNvCxnSpPr/>
      </xdr:nvCxnSpPr>
      <xdr:spPr>
        <a:xfrm>
          <a:off x="8750300" y="10989914"/>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70707</xdr:rowOff>
    </xdr:from>
    <xdr:ext cx="534377" cy="259045"/>
    <xdr:sp macro="" textlink="">
      <xdr:nvSpPr>
        <xdr:cNvPr id="207" name="n_1mainValue【橋りょう・トンネル】&#10;一人当たり有形固定資産（償却資産）額"/>
        <xdr:cNvSpPr txBox="1"/>
      </xdr:nvSpPr>
      <xdr:spPr>
        <a:xfrm>
          <a:off x="9359411" y="110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59041</xdr:rowOff>
    </xdr:from>
    <xdr:ext cx="534377" cy="259045"/>
    <xdr:sp macro="" textlink="">
      <xdr:nvSpPr>
        <xdr:cNvPr id="208" name="n_2mainValue【橋りょう・トンネル】&#10;一人当たり有形固定資産（償却資産）額"/>
        <xdr:cNvSpPr txBox="1"/>
      </xdr:nvSpPr>
      <xdr:spPr>
        <a:xfrm>
          <a:off x="8483111" y="110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247" name="楕円 246"/>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31114</xdr:rowOff>
    </xdr:from>
    <xdr:to>
      <xdr:col>15</xdr:col>
      <xdr:colOff>101600</xdr:colOff>
      <xdr:row>82</xdr:row>
      <xdr:rowOff>132714</xdr:rowOff>
    </xdr:to>
    <xdr:sp macro="" textlink="">
      <xdr:nvSpPr>
        <xdr:cNvPr id="248" name="楕円 247"/>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81914</xdr:rowOff>
    </xdr:to>
    <xdr:cxnSp macro="">
      <xdr:nvCxnSpPr>
        <xdr:cNvPr id="249" name="直線コネクタ 248"/>
        <xdr:cNvCxnSpPr/>
      </xdr:nvCxnSpPr>
      <xdr:spPr>
        <a:xfrm flipV="1">
          <a:off x="2908300" y="1402270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0"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1"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252" name="n_1main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53" name="n_2mainValue【公営住宅】&#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119562</xdr:rowOff>
    </xdr:from>
    <xdr:to>
      <xdr:col>50</xdr:col>
      <xdr:colOff>165100</xdr:colOff>
      <xdr:row>84</xdr:row>
      <xdr:rowOff>49712</xdr:rowOff>
    </xdr:to>
    <xdr:sp macro="" textlink="">
      <xdr:nvSpPr>
        <xdr:cNvPr id="293" name="楕円 292"/>
        <xdr:cNvSpPr/>
      </xdr:nvSpPr>
      <xdr:spPr>
        <a:xfrm>
          <a:off x="9588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135237</xdr:rowOff>
    </xdr:from>
    <xdr:to>
      <xdr:col>46</xdr:col>
      <xdr:colOff>38100</xdr:colOff>
      <xdr:row>84</xdr:row>
      <xdr:rowOff>65387</xdr:rowOff>
    </xdr:to>
    <xdr:sp macro="" textlink="">
      <xdr:nvSpPr>
        <xdr:cNvPr id="294" name="楕円 293"/>
        <xdr:cNvSpPr/>
      </xdr:nvSpPr>
      <xdr:spPr>
        <a:xfrm>
          <a:off x="8699500" y="143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170362</xdr:rowOff>
    </xdr:from>
    <xdr:to>
      <xdr:col>50</xdr:col>
      <xdr:colOff>114300</xdr:colOff>
      <xdr:row>84</xdr:row>
      <xdr:rowOff>14587</xdr:rowOff>
    </xdr:to>
    <xdr:cxnSp macro="">
      <xdr:nvCxnSpPr>
        <xdr:cNvPr id="295" name="直線コネクタ 294"/>
        <xdr:cNvCxnSpPr/>
      </xdr:nvCxnSpPr>
      <xdr:spPr>
        <a:xfrm flipV="1">
          <a:off x="8750300" y="14400712"/>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296"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297"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66239</xdr:rowOff>
    </xdr:from>
    <xdr:ext cx="469744" cy="259045"/>
    <xdr:sp macro="" textlink="">
      <xdr:nvSpPr>
        <xdr:cNvPr id="298" name="n_1mainValue【公営住宅】&#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81914</xdr:rowOff>
    </xdr:from>
    <xdr:ext cx="469744" cy="259045"/>
    <xdr:sp macro="" textlink="">
      <xdr:nvSpPr>
        <xdr:cNvPr id="299" name="n_2mainValue【公営住宅】&#10;一人当たり面積"/>
        <xdr:cNvSpPr txBox="1"/>
      </xdr:nvSpPr>
      <xdr:spPr>
        <a:xfrm>
          <a:off x="8515427" y="141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22134</xdr:rowOff>
    </xdr:from>
    <xdr:to>
      <xdr:col>81</xdr:col>
      <xdr:colOff>101600</xdr:colOff>
      <xdr:row>34</xdr:row>
      <xdr:rowOff>123734</xdr:rowOff>
    </xdr:to>
    <xdr:sp macro="" textlink="">
      <xdr:nvSpPr>
        <xdr:cNvPr id="355" name="楕円 354"/>
        <xdr:cNvSpPr/>
      </xdr:nvSpPr>
      <xdr:spPr>
        <a:xfrm>
          <a:off x="15430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356" name="楕円 355"/>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72934</xdr:rowOff>
    </xdr:from>
    <xdr:to>
      <xdr:col>81</xdr:col>
      <xdr:colOff>50800</xdr:colOff>
      <xdr:row>35</xdr:row>
      <xdr:rowOff>30480</xdr:rowOff>
    </xdr:to>
    <xdr:cxnSp macro="">
      <xdr:nvCxnSpPr>
        <xdr:cNvPr id="357" name="直線コネクタ 356"/>
        <xdr:cNvCxnSpPr/>
      </xdr:nvCxnSpPr>
      <xdr:spPr>
        <a:xfrm flipV="1">
          <a:off x="14592300" y="590223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9"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140261</xdr:rowOff>
    </xdr:from>
    <xdr:ext cx="405111" cy="259045"/>
    <xdr:sp macro="" textlink="">
      <xdr:nvSpPr>
        <xdr:cNvPr id="360" name="n_1mainValue【認定こども園・幼稚園・保育所】&#10;有形固定資産減価償却率"/>
        <xdr:cNvSpPr txBox="1"/>
      </xdr:nvSpPr>
      <xdr:spPr>
        <a:xfrm>
          <a:off x="152660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361"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399" name="楕円 398"/>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109220</xdr:rowOff>
    </xdr:from>
    <xdr:to>
      <xdr:col>107</xdr:col>
      <xdr:colOff>101600</xdr:colOff>
      <xdr:row>42</xdr:row>
      <xdr:rowOff>39370</xdr:rowOff>
    </xdr:to>
    <xdr:sp macro="" textlink="">
      <xdr:nvSpPr>
        <xdr:cNvPr id="400" name="楕円 399"/>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160020</xdr:rowOff>
    </xdr:to>
    <xdr:cxnSp macro="">
      <xdr:nvCxnSpPr>
        <xdr:cNvPr id="401" name="直線コネクタ 400"/>
        <xdr:cNvCxnSpPr/>
      </xdr:nvCxnSpPr>
      <xdr:spPr>
        <a:xfrm flipV="1">
          <a:off x="20434300" y="7158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2"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3"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404"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405" name="n_2mainValue【認定こども園・幼稚園・保育所】&#10;一人当たり面積"/>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38735</xdr:rowOff>
    </xdr:from>
    <xdr:to>
      <xdr:col>81</xdr:col>
      <xdr:colOff>101600</xdr:colOff>
      <xdr:row>56</xdr:row>
      <xdr:rowOff>140335</xdr:rowOff>
    </xdr:to>
    <xdr:sp macro="" textlink="">
      <xdr:nvSpPr>
        <xdr:cNvPr id="444" name="楕円 443"/>
        <xdr:cNvSpPr/>
      </xdr:nvSpPr>
      <xdr:spPr>
        <a:xfrm>
          <a:off x="15430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33020</xdr:rowOff>
    </xdr:from>
    <xdr:to>
      <xdr:col>76</xdr:col>
      <xdr:colOff>165100</xdr:colOff>
      <xdr:row>56</xdr:row>
      <xdr:rowOff>134620</xdr:rowOff>
    </xdr:to>
    <xdr:sp macro="" textlink="">
      <xdr:nvSpPr>
        <xdr:cNvPr id="445" name="楕円 444"/>
        <xdr:cNvSpPr/>
      </xdr:nvSpPr>
      <xdr:spPr>
        <a:xfrm>
          <a:off x="14541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83820</xdr:rowOff>
    </xdr:from>
    <xdr:to>
      <xdr:col>81</xdr:col>
      <xdr:colOff>50800</xdr:colOff>
      <xdr:row>56</xdr:row>
      <xdr:rowOff>89535</xdr:rowOff>
    </xdr:to>
    <xdr:cxnSp macro="">
      <xdr:nvCxnSpPr>
        <xdr:cNvPr id="446" name="直線コネクタ 445"/>
        <xdr:cNvCxnSpPr/>
      </xdr:nvCxnSpPr>
      <xdr:spPr>
        <a:xfrm>
          <a:off x="14592300" y="9685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7"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48"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156862</xdr:rowOff>
    </xdr:from>
    <xdr:ext cx="405111" cy="259045"/>
    <xdr:sp macro="" textlink="">
      <xdr:nvSpPr>
        <xdr:cNvPr id="449" name="n_1mainValue【学校施設】&#10;有形固定資産減価償却率"/>
        <xdr:cNvSpPr txBox="1"/>
      </xdr:nvSpPr>
      <xdr:spPr>
        <a:xfrm>
          <a:off x="152660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151147</xdr:rowOff>
    </xdr:from>
    <xdr:ext cx="405111" cy="259045"/>
    <xdr:sp macro="" textlink="">
      <xdr:nvSpPr>
        <xdr:cNvPr id="450" name="n_2mainValue【学校施設】&#10;有形固定資産減価償却率"/>
        <xdr:cNvSpPr txBox="1"/>
      </xdr:nvSpPr>
      <xdr:spPr>
        <a:xfrm>
          <a:off x="14389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62585</xdr:rowOff>
    </xdr:from>
    <xdr:to>
      <xdr:col>112</xdr:col>
      <xdr:colOff>38100</xdr:colOff>
      <xdr:row>62</xdr:row>
      <xdr:rowOff>164185</xdr:rowOff>
    </xdr:to>
    <xdr:sp macro="" textlink="">
      <xdr:nvSpPr>
        <xdr:cNvPr id="487" name="楕円 486"/>
        <xdr:cNvSpPr/>
      </xdr:nvSpPr>
      <xdr:spPr>
        <a:xfrm>
          <a:off x="21272500" y="106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135737</xdr:rowOff>
    </xdr:from>
    <xdr:to>
      <xdr:col>107</xdr:col>
      <xdr:colOff>101600</xdr:colOff>
      <xdr:row>63</xdr:row>
      <xdr:rowOff>65887</xdr:rowOff>
    </xdr:to>
    <xdr:sp macro="" textlink="">
      <xdr:nvSpPr>
        <xdr:cNvPr id="488" name="楕円 487"/>
        <xdr:cNvSpPr/>
      </xdr:nvSpPr>
      <xdr:spPr>
        <a:xfrm>
          <a:off x="20383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113385</xdr:rowOff>
    </xdr:from>
    <xdr:to>
      <xdr:col>111</xdr:col>
      <xdr:colOff>177800</xdr:colOff>
      <xdr:row>63</xdr:row>
      <xdr:rowOff>15087</xdr:rowOff>
    </xdr:to>
    <xdr:cxnSp macro="">
      <xdr:nvCxnSpPr>
        <xdr:cNvPr id="489" name="直線コネクタ 488"/>
        <xdr:cNvCxnSpPr/>
      </xdr:nvCxnSpPr>
      <xdr:spPr>
        <a:xfrm flipV="1">
          <a:off x="20434300" y="107432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155312</xdr:rowOff>
    </xdr:from>
    <xdr:ext cx="469744" cy="259045"/>
    <xdr:sp macro="" textlink="">
      <xdr:nvSpPr>
        <xdr:cNvPr id="492" name="n_1mainValue【学校施設】&#10;一人当たり面積"/>
        <xdr:cNvSpPr txBox="1"/>
      </xdr:nvSpPr>
      <xdr:spPr>
        <a:xfrm>
          <a:off x="21075727" y="107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57014</xdr:rowOff>
    </xdr:from>
    <xdr:ext cx="469744" cy="259045"/>
    <xdr:sp macro="" textlink="">
      <xdr:nvSpPr>
        <xdr:cNvPr id="493" name="n_2mainValue【学校施設】&#10;一人当たり面積"/>
        <xdr:cNvSpPr txBox="1"/>
      </xdr:nvSpPr>
      <xdr:spPr>
        <a:xfrm>
          <a:off x="201994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2" name="直線コネクタ 53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4" name="直線コネクタ 53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3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8" name="フローチャート: 判断 53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9" name="フローチャート: 判断 53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40" name="フローチャート: 判断 53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68835</xdr:rowOff>
    </xdr:from>
    <xdr:to>
      <xdr:col>81</xdr:col>
      <xdr:colOff>101600</xdr:colOff>
      <xdr:row>105</xdr:row>
      <xdr:rowOff>170435</xdr:rowOff>
    </xdr:to>
    <xdr:sp macro="" textlink="">
      <xdr:nvSpPr>
        <xdr:cNvPr id="546" name="楕円 545"/>
        <xdr:cNvSpPr/>
      </xdr:nvSpPr>
      <xdr:spPr>
        <a:xfrm>
          <a:off x="1543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547" name="楕円 546"/>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119635</xdr:rowOff>
    </xdr:to>
    <xdr:cxnSp macro="">
      <xdr:nvCxnSpPr>
        <xdr:cNvPr id="548" name="直線コネクタ 547"/>
        <xdr:cNvCxnSpPr/>
      </xdr:nvCxnSpPr>
      <xdr:spPr>
        <a:xfrm>
          <a:off x="14592300" y="1811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49"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50"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161562</xdr:rowOff>
    </xdr:from>
    <xdr:ext cx="405111" cy="259045"/>
    <xdr:sp macro="" textlink="">
      <xdr:nvSpPr>
        <xdr:cNvPr id="551" name="n_1mainValue【公民館】&#10;有形固定資産減価償却率"/>
        <xdr:cNvSpPr txBox="1"/>
      </xdr:nvSpPr>
      <xdr:spPr>
        <a:xfrm>
          <a:off x="152660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6366</xdr:rowOff>
    </xdr:from>
    <xdr:ext cx="405111" cy="259045"/>
    <xdr:sp macro="" textlink="">
      <xdr:nvSpPr>
        <xdr:cNvPr id="552" name="n_2mainValue【公民館】&#10;有形固定資産減価償却率"/>
        <xdr:cNvSpPr txBox="1"/>
      </xdr:nvSpPr>
      <xdr:spPr>
        <a:xfrm>
          <a:off x="14389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4" name="直線コネクタ 573"/>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5"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6" name="直線コネクタ 575"/>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7"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8" name="直線コネクタ 577"/>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79"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0" name="フローチャート: 判断 579"/>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1" name="フローチャート: 判断 580"/>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2" name="フローチャート: 判断 58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588" name="楕円 587"/>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11685</xdr:rowOff>
    </xdr:from>
    <xdr:to>
      <xdr:col>107</xdr:col>
      <xdr:colOff>101600</xdr:colOff>
      <xdr:row>106</xdr:row>
      <xdr:rowOff>113285</xdr:rowOff>
    </xdr:to>
    <xdr:sp macro="" textlink="">
      <xdr:nvSpPr>
        <xdr:cNvPr id="589" name="楕円 588"/>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62485</xdr:rowOff>
    </xdr:to>
    <xdr:cxnSp macro="">
      <xdr:nvCxnSpPr>
        <xdr:cNvPr id="590" name="直線コネクタ 589"/>
        <xdr:cNvCxnSpPr/>
      </xdr:nvCxnSpPr>
      <xdr:spPr>
        <a:xfrm flipV="1">
          <a:off x="20434300" y="18222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591"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2"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593" name="n_1mainValue【公民館】&#10;一人当たり面積"/>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104412</xdr:rowOff>
    </xdr:from>
    <xdr:ext cx="469744" cy="259045"/>
    <xdr:sp macro="" textlink="">
      <xdr:nvSpPr>
        <xdr:cNvPr id="594" name="n_2mainValue【公民館】&#10;一人当たり面積"/>
        <xdr:cNvSpPr txBox="1"/>
      </xdr:nvSpPr>
      <xdr:spPr>
        <a:xfrm>
          <a:off x="20199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年度における有形固定資産減価償却率は、路線改良が進んだ道路を除き、類似団体より高い水準にある。特に法定耐用年数を経過した建物が多い学校施設、老朽化が進んでいる保育所で高い傾向にある。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人口一人当たりの資産保有量では、道路、公営住宅において類似団体より高く、学校施設、保育所が類似団体より低い水準となっている。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100838</xdr:rowOff>
    </xdr:from>
    <xdr:to>
      <xdr:col>20</xdr:col>
      <xdr:colOff>38100</xdr:colOff>
      <xdr:row>34</xdr:row>
      <xdr:rowOff>30988</xdr:rowOff>
    </xdr:to>
    <xdr:sp macro="" textlink="">
      <xdr:nvSpPr>
        <xdr:cNvPr id="70" name="楕円 69"/>
        <xdr:cNvSpPr/>
      </xdr:nvSpPr>
      <xdr:spPr>
        <a:xfrm>
          <a:off x="3746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254</xdr:rowOff>
    </xdr:from>
    <xdr:to>
      <xdr:col>15</xdr:col>
      <xdr:colOff>101600</xdr:colOff>
      <xdr:row>33</xdr:row>
      <xdr:rowOff>101854</xdr:rowOff>
    </xdr:to>
    <xdr:sp macro="" textlink="">
      <xdr:nvSpPr>
        <xdr:cNvPr id="71" name="楕円 70"/>
        <xdr:cNvSpPr/>
      </xdr:nvSpPr>
      <xdr:spPr>
        <a:xfrm>
          <a:off x="2857500" y="5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51054</xdr:rowOff>
    </xdr:from>
    <xdr:to>
      <xdr:col>19</xdr:col>
      <xdr:colOff>177800</xdr:colOff>
      <xdr:row>33</xdr:row>
      <xdr:rowOff>151638</xdr:rowOff>
    </xdr:to>
    <xdr:cxnSp macro="">
      <xdr:nvCxnSpPr>
        <xdr:cNvPr id="72" name="直線コネクタ 71"/>
        <xdr:cNvCxnSpPr/>
      </xdr:nvCxnSpPr>
      <xdr:spPr>
        <a:xfrm>
          <a:off x="2908300" y="57089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47515</xdr:rowOff>
    </xdr:from>
    <xdr:ext cx="405111" cy="259045"/>
    <xdr:sp macro="" textlink="">
      <xdr:nvSpPr>
        <xdr:cNvPr id="73" name="n_1mainValue【図書館】&#10;有形固定資産減価償却率"/>
        <xdr:cNvSpPr txBox="1"/>
      </xdr:nvSpPr>
      <xdr:spPr>
        <a:xfrm>
          <a:off x="35820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118381</xdr:rowOff>
    </xdr:from>
    <xdr:ext cx="405111" cy="259045"/>
    <xdr:sp macro="" textlink="">
      <xdr:nvSpPr>
        <xdr:cNvPr id="74" name="n_2mainValue【図書館】&#10;有形固定資産減価償却率"/>
        <xdr:cNvSpPr txBox="1"/>
      </xdr:nvSpPr>
      <xdr:spPr>
        <a:xfrm>
          <a:off x="2705744" y="543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2" name="楕円 111"/>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3" name="楕円 112"/>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144780</xdr:rowOff>
    </xdr:to>
    <xdr:cxnSp macro="">
      <xdr:nvCxnSpPr>
        <xdr:cNvPr id="114" name="直線コネクタ 113"/>
        <xdr:cNvCxnSpPr/>
      </xdr:nvCxnSpPr>
      <xdr:spPr>
        <a:xfrm flipV="1">
          <a:off x="8750300" y="697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163847</xdr:rowOff>
    </xdr:from>
    <xdr:ext cx="469744" cy="259045"/>
    <xdr:sp macro="" textlink="">
      <xdr:nvSpPr>
        <xdr:cNvPr id="115"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16"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2"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58601</xdr:rowOff>
    </xdr:from>
    <xdr:to>
      <xdr:col>20</xdr:col>
      <xdr:colOff>38100</xdr:colOff>
      <xdr:row>58</xdr:row>
      <xdr:rowOff>160201</xdr:rowOff>
    </xdr:to>
    <xdr:sp macro="" textlink="">
      <xdr:nvSpPr>
        <xdr:cNvPr id="158" name="楕円 157"/>
        <xdr:cNvSpPr/>
      </xdr:nvSpPr>
      <xdr:spPr>
        <a:xfrm>
          <a:off x="3746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102688</xdr:rowOff>
    </xdr:from>
    <xdr:to>
      <xdr:col>15</xdr:col>
      <xdr:colOff>101600</xdr:colOff>
      <xdr:row>59</xdr:row>
      <xdr:rowOff>32838</xdr:rowOff>
    </xdr:to>
    <xdr:sp macro="" textlink="">
      <xdr:nvSpPr>
        <xdr:cNvPr id="159" name="楕円 158"/>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153488</xdr:rowOff>
    </xdr:to>
    <xdr:cxnSp macro="">
      <xdr:nvCxnSpPr>
        <xdr:cNvPr id="160" name="直線コネクタ 159"/>
        <xdr:cNvCxnSpPr/>
      </xdr:nvCxnSpPr>
      <xdr:spPr>
        <a:xfrm flipV="1">
          <a:off x="2908300" y="100535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5278</xdr:rowOff>
    </xdr:from>
    <xdr:ext cx="405111" cy="259045"/>
    <xdr:sp macro="" textlink="">
      <xdr:nvSpPr>
        <xdr:cNvPr id="161" name="n_1mainValue【体育館・プール】&#10;有形固定資産減価償却率"/>
        <xdr:cNvSpPr txBox="1"/>
      </xdr:nvSpPr>
      <xdr:spPr>
        <a:xfrm>
          <a:off x="3582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49365</xdr:rowOff>
    </xdr:from>
    <xdr:ext cx="405111" cy="259045"/>
    <xdr:sp macro="" textlink="">
      <xdr:nvSpPr>
        <xdr:cNvPr id="162" name="n_2mainValue【体育館・プール】&#10;有形固定資産減価償却率"/>
        <xdr:cNvSpPr txBox="1"/>
      </xdr:nvSpPr>
      <xdr:spPr>
        <a:xfrm>
          <a:off x="2705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9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9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13970</xdr:rowOff>
    </xdr:from>
    <xdr:to>
      <xdr:col>50</xdr:col>
      <xdr:colOff>165100</xdr:colOff>
      <xdr:row>55</xdr:row>
      <xdr:rowOff>115570</xdr:rowOff>
    </xdr:to>
    <xdr:sp macro="" textlink="">
      <xdr:nvSpPr>
        <xdr:cNvPr id="202" name="楕円 201"/>
        <xdr:cNvSpPr/>
      </xdr:nvSpPr>
      <xdr:spPr>
        <a:xfrm>
          <a:off x="9588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36830</xdr:rowOff>
    </xdr:from>
    <xdr:to>
      <xdr:col>46</xdr:col>
      <xdr:colOff>38100</xdr:colOff>
      <xdr:row>56</xdr:row>
      <xdr:rowOff>138430</xdr:rowOff>
    </xdr:to>
    <xdr:sp macro="" textlink="">
      <xdr:nvSpPr>
        <xdr:cNvPr id="203" name="楕円 202"/>
        <xdr:cNvSpPr/>
      </xdr:nvSpPr>
      <xdr:spPr>
        <a:xfrm>
          <a:off x="8699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64770</xdr:rowOff>
    </xdr:from>
    <xdr:to>
      <xdr:col>50</xdr:col>
      <xdr:colOff>114300</xdr:colOff>
      <xdr:row>56</xdr:row>
      <xdr:rowOff>87630</xdr:rowOff>
    </xdr:to>
    <xdr:cxnSp macro="">
      <xdr:nvCxnSpPr>
        <xdr:cNvPr id="204" name="直線コネクタ 203"/>
        <xdr:cNvCxnSpPr/>
      </xdr:nvCxnSpPr>
      <xdr:spPr>
        <a:xfrm flipV="1">
          <a:off x="8750300" y="94945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132097</xdr:rowOff>
    </xdr:from>
    <xdr:ext cx="469744" cy="259045"/>
    <xdr:sp macro="" textlink="">
      <xdr:nvSpPr>
        <xdr:cNvPr id="205" name="n_1mainValue【体育館・プール】&#10;一人当たり面積"/>
        <xdr:cNvSpPr txBox="1"/>
      </xdr:nvSpPr>
      <xdr:spPr>
        <a:xfrm>
          <a:off x="9391727" y="921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154957</xdr:rowOff>
    </xdr:from>
    <xdr:ext cx="469744" cy="259045"/>
    <xdr:sp macro="" textlink="">
      <xdr:nvSpPr>
        <xdr:cNvPr id="206" name="n_2mainValue【体育館・プール】&#10;一人当たり面積"/>
        <xdr:cNvSpPr txBox="1"/>
      </xdr:nvSpPr>
      <xdr:spPr>
        <a:xfrm>
          <a:off x="85154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131318</xdr:rowOff>
    </xdr:from>
    <xdr:to>
      <xdr:col>20</xdr:col>
      <xdr:colOff>38100</xdr:colOff>
      <xdr:row>83</xdr:row>
      <xdr:rowOff>61468</xdr:rowOff>
    </xdr:to>
    <xdr:sp macro="" textlink="">
      <xdr:nvSpPr>
        <xdr:cNvPr id="245" name="楕円 244"/>
        <xdr:cNvSpPr/>
      </xdr:nvSpPr>
      <xdr:spPr>
        <a:xfrm>
          <a:off x="3746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49022</xdr:rowOff>
    </xdr:from>
    <xdr:to>
      <xdr:col>15</xdr:col>
      <xdr:colOff>101600</xdr:colOff>
      <xdr:row>83</xdr:row>
      <xdr:rowOff>150622</xdr:rowOff>
    </xdr:to>
    <xdr:sp macro="" textlink="">
      <xdr:nvSpPr>
        <xdr:cNvPr id="246" name="楕円 245"/>
        <xdr:cNvSpPr/>
      </xdr:nvSpPr>
      <xdr:spPr>
        <a:xfrm>
          <a:off x="2857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xdr:rowOff>
    </xdr:from>
    <xdr:to>
      <xdr:col>19</xdr:col>
      <xdr:colOff>177800</xdr:colOff>
      <xdr:row>83</xdr:row>
      <xdr:rowOff>99822</xdr:rowOff>
    </xdr:to>
    <xdr:cxnSp macro="">
      <xdr:nvCxnSpPr>
        <xdr:cNvPr id="247" name="直線コネクタ 246"/>
        <xdr:cNvCxnSpPr/>
      </xdr:nvCxnSpPr>
      <xdr:spPr>
        <a:xfrm flipV="1">
          <a:off x="2908300" y="1424101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77995</xdr:rowOff>
    </xdr:from>
    <xdr:ext cx="405111" cy="259045"/>
    <xdr:sp macro="" textlink="">
      <xdr:nvSpPr>
        <xdr:cNvPr id="248" name="n_1mainValue【福祉施設】&#10;有形固定資産減価償却率"/>
        <xdr:cNvSpPr txBox="1"/>
      </xdr:nvSpPr>
      <xdr:spPr>
        <a:xfrm>
          <a:off x="35820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167149</xdr:rowOff>
    </xdr:from>
    <xdr:ext cx="405111" cy="259045"/>
    <xdr:sp macro="" textlink="">
      <xdr:nvSpPr>
        <xdr:cNvPr id="249" name="n_2mainValue【福祉施設】&#10;有形固定資産減価償却率"/>
        <xdr:cNvSpPr txBox="1"/>
      </xdr:nvSpPr>
      <xdr:spPr>
        <a:xfrm>
          <a:off x="2705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7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81"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83313</xdr:rowOff>
    </xdr:from>
    <xdr:to>
      <xdr:col>50</xdr:col>
      <xdr:colOff>165100</xdr:colOff>
      <xdr:row>79</xdr:row>
      <xdr:rowOff>13463</xdr:rowOff>
    </xdr:to>
    <xdr:sp macro="" textlink="">
      <xdr:nvSpPr>
        <xdr:cNvPr id="287" name="楕円 286"/>
        <xdr:cNvSpPr/>
      </xdr:nvSpPr>
      <xdr:spPr>
        <a:xfrm>
          <a:off x="9588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5587</xdr:rowOff>
    </xdr:from>
    <xdr:to>
      <xdr:col>46</xdr:col>
      <xdr:colOff>38100</xdr:colOff>
      <xdr:row>84</xdr:row>
      <xdr:rowOff>107187</xdr:rowOff>
    </xdr:to>
    <xdr:sp macro="" textlink="">
      <xdr:nvSpPr>
        <xdr:cNvPr id="288" name="楕円 287"/>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134113</xdr:rowOff>
    </xdr:from>
    <xdr:to>
      <xdr:col>50</xdr:col>
      <xdr:colOff>114300</xdr:colOff>
      <xdr:row>84</xdr:row>
      <xdr:rowOff>56387</xdr:rowOff>
    </xdr:to>
    <xdr:cxnSp macro="">
      <xdr:nvCxnSpPr>
        <xdr:cNvPr id="289" name="直線コネクタ 288"/>
        <xdr:cNvCxnSpPr/>
      </xdr:nvCxnSpPr>
      <xdr:spPr>
        <a:xfrm flipV="1">
          <a:off x="8750300" y="13507213"/>
          <a:ext cx="889000" cy="9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29990</xdr:rowOff>
    </xdr:from>
    <xdr:ext cx="469744" cy="259045"/>
    <xdr:sp macro="" textlink="">
      <xdr:nvSpPr>
        <xdr:cNvPr id="290" name="n_1mainValue【福祉施設】&#10;一人当たり面積"/>
        <xdr:cNvSpPr txBox="1"/>
      </xdr:nvSpPr>
      <xdr:spPr>
        <a:xfrm>
          <a:off x="9391727"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98314</xdr:rowOff>
    </xdr:from>
    <xdr:ext cx="469744" cy="259045"/>
    <xdr:sp macro="" textlink="">
      <xdr:nvSpPr>
        <xdr:cNvPr id="291" name="n_2mainValue【福祉施設】&#10;一人当たり面積"/>
        <xdr:cNvSpPr txBox="1"/>
      </xdr:nvSpPr>
      <xdr:spPr>
        <a:xfrm>
          <a:off x="8515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2" name="直線コネクタ 331"/>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3"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34" name="直線コネクタ 333"/>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3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36" name="直線コネクタ 33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37"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38" name="フローチャート: 判断 337"/>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39" name="フローチャート: 判断 338"/>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340"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1" name="フローチャート: 判断 34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342"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348" name="楕円 347"/>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25400</xdr:rowOff>
    </xdr:from>
    <xdr:to>
      <xdr:col>76</xdr:col>
      <xdr:colOff>165100</xdr:colOff>
      <xdr:row>35</xdr:row>
      <xdr:rowOff>127000</xdr:rowOff>
    </xdr:to>
    <xdr:sp macro="" textlink="">
      <xdr:nvSpPr>
        <xdr:cNvPr id="349" name="楕円 348"/>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39</xdr:row>
      <xdr:rowOff>51435</xdr:rowOff>
    </xdr:to>
    <xdr:cxnSp macro="">
      <xdr:nvCxnSpPr>
        <xdr:cNvPr id="350" name="直線コネクタ 349"/>
        <xdr:cNvCxnSpPr/>
      </xdr:nvCxnSpPr>
      <xdr:spPr>
        <a:xfrm>
          <a:off x="14592300" y="6076950"/>
          <a:ext cx="889000" cy="6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93362</xdr:rowOff>
    </xdr:from>
    <xdr:ext cx="405111" cy="259045"/>
    <xdr:sp macro="" textlink="">
      <xdr:nvSpPr>
        <xdr:cNvPr id="351" name="n_1mainValue【一般廃棄物処理施設】&#10;有形固定資産減価償却率"/>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352" name="n_2mainValue【一般廃棄物処理施設】&#10;有形固定資産減価償却率"/>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74" name="直線コネクタ 373"/>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75"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76" name="直線コネクタ 375"/>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77"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78" name="直線コネクタ 377"/>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79"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0" name="フローチャート: 判断 379"/>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1" name="フローチャート: 判断 380"/>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2"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3" name="フローチャート: 判断 38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84"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57962</xdr:rowOff>
    </xdr:from>
    <xdr:to>
      <xdr:col>112</xdr:col>
      <xdr:colOff>38100</xdr:colOff>
      <xdr:row>41</xdr:row>
      <xdr:rowOff>159562</xdr:rowOff>
    </xdr:to>
    <xdr:sp macro="" textlink="">
      <xdr:nvSpPr>
        <xdr:cNvPr id="390" name="楕円 389"/>
        <xdr:cNvSpPr/>
      </xdr:nvSpPr>
      <xdr:spPr>
        <a:xfrm>
          <a:off x="21272500" y="70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80100</xdr:rowOff>
    </xdr:from>
    <xdr:to>
      <xdr:col>107</xdr:col>
      <xdr:colOff>101600</xdr:colOff>
      <xdr:row>41</xdr:row>
      <xdr:rowOff>10250</xdr:rowOff>
    </xdr:to>
    <xdr:sp macro="" textlink="">
      <xdr:nvSpPr>
        <xdr:cNvPr id="391" name="楕円 390"/>
        <xdr:cNvSpPr/>
      </xdr:nvSpPr>
      <xdr:spPr>
        <a:xfrm>
          <a:off x="20383500" y="69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130900</xdr:rowOff>
    </xdr:from>
    <xdr:to>
      <xdr:col>111</xdr:col>
      <xdr:colOff>177800</xdr:colOff>
      <xdr:row>41</xdr:row>
      <xdr:rowOff>108762</xdr:rowOff>
    </xdr:to>
    <xdr:cxnSp macro="">
      <xdr:nvCxnSpPr>
        <xdr:cNvPr id="392" name="直線コネクタ 391"/>
        <xdr:cNvCxnSpPr/>
      </xdr:nvCxnSpPr>
      <xdr:spPr>
        <a:xfrm>
          <a:off x="20434300" y="6988900"/>
          <a:ext cx="889000" cy="1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150689</xdr:rowOff>
    </xdr:from>
    <xdr:ext cx="469744" cy="259045"/>
    <xdr:sp macro="" textlink="">
      <xdr:nvSpPr>
        <xdr:cNvPr id="393" name="n_1mainValue【一般廃棄物処理施設】&#10;一人当たり有形固定資産（償却資産）額"/>
        <xdr:cNvSpPr txBox="1"/>
      </xdr:nvSpPr>
      <xdr:spPr>
        <a:xfrm>
          <a:off x="21075728" y="71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1377</xdr:rowOff>
    </xdr:from>
    <xdr:ext cx="534377" cy="259045"/>
    <xdr:sp macro="" textlink="">
      <xdr:nvSpPr>
        <xdr:cNvPr id="394" name="n_2mainValue【一般廃棄物処理施設】&#10;一人当たり有形固定資産（償却資産）額"/>
        <xdr:cNvSpPr txBox="1"/>
      </xdr:nvSpPr>
      <xdr:spPr>
        <a:xfrm>
          <a:off x="20167111" y="70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19" name="直線コネクタ 41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1" name="直線コネクタ 42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3" name="直線コネクタ 42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24"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5" name="フローチャート: 判断 42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26" name="フローチャート: 判断 42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427"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28" name="フローチャート: 判断 42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29"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156845</xdr:rowOff>
    </xdr:from>
    <xdr:to>
      <xdr:col>76</xdr:col>
      <xdr:colOff>165100</xdr:colOff>
      <xdr:row>64</xdr:row>
      <xdr:rowOff>86995</xdr:rowOff>
    </xdr:to>
    <xdr:sp macro="" textlink="">
      <xdr:nvSpPr>
        <xdr:cNvPr id="435" name="楕円 434"/>
        <xdr:cNvSpPr/>
      </xdr:nvSpPr>
      <xdr:spPr>
        <a:xfrm>
          <a:off x="14541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78122</xdr:rowOff>
    </xdr:from>
    <xdr:ext cx="405111" cy="259045"/>
    <xdr:sp macro="" textlink="">
      <xdr:nvSpPr>
        <xdr:cNvPr id="436" name="n_2mainValue【保健センター・保健所】&#10;有形固定資産減価償却率"/>
        <xdr:cNvSpPr txBox="1"/>
      </xdr:nvSpPr>
      <xdr:spPr>
        <a:xfrm>
          <a:off x="14389744"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7" name="直線コネクタ 4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8" name="テキスト ボックス 4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9" name="直線コネクタ 4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0" name="テキスト ボックス 4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1" name="直線コネクタ 4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2" name="テキスト ボックス 4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3" name="直線コネクタ 4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4" name="テキスト ボックス 4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5" name="直線コネクタ 4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6" name="テキスト ボックス 4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7" name="直線コネクタ 4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8" name="テキスト ボックス 4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2" name="直線コネクタ 461"/>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4" name="直線コネクタ 46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5"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6" name="直線コネクタ 465"/>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67"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68" name="フローチャート: 判断 467"/>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69" name="フローチャート: 判断 46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70"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71" name="フローチャート: 判断 47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472"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78" name="楕円 477"/>
        <xdr:cNvSpPr/>
      </xdr:nvSpPr>
      <xdr:spPr>
        <a:xfrm>
          <a:off x="20383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79" name="n_2main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05" name="直線コネクタ 504"/>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0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07" name="直線コネクタ 50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0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09" name="直線コネクタ 50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0"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1" name="フローチャート: 判断 510"/>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2" name="フローチャート: 判断 511"/>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13"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14" name="フローチャート: 判断 513"/>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15"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521" name="楕円 520"/>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22" name="楕円 521"/>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84</xdr:row>
      <xdr:rowOff>72389</xdr:rowOff>
    </xdr:to>
    <xdr:cxnSp macro="">
      <xdr:nvCxnSpPr>
        <xdr:cNvPr id="523" name="直線コネクタ 522"/>
        <xdr:cNvCxnSpPr/>
      </xdr:nvCxnSpPr>
      <xdr:spPr>
        <a:xfrm>
          <a:off x="14592300" y="141884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114316</xdr:rowOff>
    </xdr:from>
    <xdr:ext cx="405111" cy="259045"/>
    <xdr:sp macro="" textlink="">
      <xdr:nvSpPr>
        <xdr:cNvPr id="524" name="n_1mainValue【消防施設】&#10;有形固定資産減価償却率"/>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25" name="n_2main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6" name="直線コネクタ 5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7" name="テキスト ボックス 5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8" name="直線コネクタ 5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9" name="テキスト ボックス 5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0" name="直線コネクタ 5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1" name="テキスト ボックス 5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2" name="直線コネクタ 5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3" name="テキスト ボックス 5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47" name="直線コネクタ 54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4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49" name="直線コネクタ 54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1" name="直線コネクタ 55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52"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3" name="フローチャート: 判断 55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54" name="フローチャート: 判断 55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555"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56" name="フローチャート: 判断 555"/>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57"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135889</xdr:rowOff>
    </xdr:from>
    <xdr:to>
      <xdr:col>112</xdr:col>
      <xdr:colOff>38100</xdr:colOff>
      <xdr:row>78</xdr:row>
      <xdr:rowOff>66039</xdr:rowOff>
    </xdr:to>
    <xdr:sp macro="" textlink="">
      <xdr:nvSpPr>
        <xdr:cNvPr id="563" name="楕円 562"/>
        <xdr:cNvSpPr/>
      </xdr:nvSpPr>
      <xdr:spPr>
        <a:xfrm>
          <a:off x="2127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115315</xdr:rowOff>
    </xdr:from>
    <xdr:to>
      <xdr:col>107</xdr:col>
      <xdr:colOff>101600</xdr:colOff>
      <xdr:row>85</xdr:row>
      <xdr:rowOff>45465</xdr:rowOff>
    </xdr:to>
    <xdr:sp macro="" textlink="">
      <xdr:nvSpPr>
        <xdr:cNvPr id="564" name="楕円 563"/>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15239</xdr:rowOff>
    </xdr:from>
    <xdr:to>
      <xdr:col>111</xdr:col>
      <xdr:colOff>177800</xdr:colOff>
      <xdr:row>84</xdr:row>
      <xdr:rowOff>166115</xdr:rowOff>
    </xdr:to>
    <xdr:cxnSp macro="">
      <xdr:nvCxnSpPr>
        <xdr:cNvPr id="565" name="直線コネクタ 564"/>
        <xdr:cNvCxnSpPr/>
      </xdr:nvCxnSpPr>
      <xdr:spPr>
        <a:xfrm flipV="1">
          <a:off x="20434300" y="13388339"/>
          <a:ext cx="889000" cy="11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82566</xdr:rowOff>
    </xdr:from>
    <xdr:ext cx="469744" cy="259045"/>
    <xdr:sp macro="" textlink="">
      <xdr:nvSpPr>
        <xdr:cNvPr id="566" name="n_1mainValue【消防施設】&#10;一人当たり面積"/>
        <xdr:cNvSpPr txBox="1"/>
      </xdr:nvSpPr>
      <xdr:spPr>
        <a:xfrm>
          <a:off x="21075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567" name="n_2mainValue【消防施設】&#10;一人当たり面積"/>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3" name="直線コネクタ 592"/>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9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5" name="直線コネクタ 59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9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97" name="直線コネクタ 59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98"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99" name="フローチャート: 判断 598"/>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0" name="フローチャート: 判断 599"/>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601"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02" name="フローチャート: 判断 60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03"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609" name="楕円 608"/>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610" name="楕円 609"/>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105</xdr:row>
      <xdr:rowOff>144780</xdr:rowOff>
    </xdr:to>
    <xdr:cxnSp macro="">
      <xdr:nvCxnSpPr>
        <xdr:cNvPr id="611" name="直線コネクタ 610"/>
        <xdr:cNvCxnSpPr/>
      </xdr:nvCxnSpPr>
      <xdr:spPr>
        <a:xfrm>
          <a:off x="14592300" y="1793312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15257</xdr:rowOff>
    </xdr:from>
    <xdr:ext cx="405111" cy="259045"/>
    <xdr:sp macro="" textlink="">
      <xdr:nvSpPr>
        <xdr:cNvPr id="612" name="n_1mainValue【庁舎】&#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613" name="n_2main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39" name="直線コネクタ 63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1" name="直線コネクタ 64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3" name="直線コネクタ 64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44"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45" name="フローチャート: 判断 64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46" name="フローチャート: 判断 64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47"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48" name="フローチャート: 判断 64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49"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655" name="楕円 654"/>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6" name="楕円 655"/>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163830</xdr:rowOff>
    </xdr:to>
    <xdr:cxnSp macro="">
      <xdr:nvCxnSpPr>
        <xdr:cNvPr id="657" name="直線コネクタ 656"/>
        <xdr:cNvCxnSpPr/>
      </xdr:nvCxnSpPr>
      <xdr:spPr>
        <a:xfrm flipV="1">
          <a:off x="20434300" y="18458906"/>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9633</xdr:rowOff>
    </xdr:from>
    <xdr:ext cx="469744" cy="259045"/>
    <xdr:sp macro="" textlink="">
      <xdr:nvSpPr>
        <xdr:cNvPr id="658" name="n_1mainValue【庁舎】&#10;一人当たり面積"/>
        <xdr:cNvSpPr txBox="1"/>
      </xdr:nvSpPr>
      <xdr:spPr>
        <a:xfrm>
          <a:off x="210757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59" name="n_2main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及び人口一人当たりの資産保有量については、健康づくりセンターが保健センターから福祉施設への区分変更があり、消防施設において防災センター、庁舎において庁舎大規模改修及び庁舎別館の情報が反映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また、一般廃棄物処理施設は、一部事務組合による共同処理を行っているため、類似団体より低い水準となっている。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基準財政需要額及び基準財政収入額ともに増加傾向にあるが地方消費税交付金の算入額の増加により基準財政収入額の伸びが上回り、財政力指数は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0.15</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ポイント下回る水準であるため、今後とも自主財源の確保と経費節減に努めていく。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9" name="直線コネクタ 68"/>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2" name="直線コネクタ 71"/>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5" name="直線コネクタ 74"/>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普通交付税が減少したものの、地方税、地方消費税、臨時財政対策債の伸びにより経常一般財源が微増となった一方で、一部事務組合負担金の減により経常経費充当一般財源が減少したため、経常収支比率は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類似団体平均より</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ポイント下回る水準であるため、引き続き、コスト削減及び経常経費の抑制を図っていく。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134408</xdr:rowOff>
    </xdr:to>
    <xdr:cxnSp macro="">
      <xdr:nvCxnSpPr>
        <xdr:cNvPr id="132" name="直線コネクタ 131"/>
        <xdr:cNvCxnSpPr/>
      </xdr:nvCxnSpPr>
      <xdr:spPr>
        <a:xfrm flipV="1">
          <a:off x="4114800" y="1091162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63</xdr:row>
      <xdr:rowOff>134408</xdr:rowOff>
    </xdr:to>
    <xdr:cxnSp macro="">
      <xdr:nvCxnSpPr>
        <xdr:cNvPr id="135" name="直線コネクタ 134"/>
        <xdr:cNvCxnSpPr/>
      </xdr:nvCxnSpPr>
      <xdr:spPr>
        <a:xfrm>
          <a:off x="3225800" y="1065424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24342</xdr:rowOff>
    </xdr:from>
    <xdr:to>
      <xdr:col>15</xdr:col>
      <xdr:colOff>82550</xdr:colOff>
      <xdr:row>62</xdr:row>
      <xdr:rowOff>108796</xdr:rowOff>
    </xdr:to>
    <xdr:cxnSp macro="">
      <xdr:nvCxnSpPr>
        <xdr:cNvPr id="138" name="直線コネクタ 137"/>
        <xdr:cNvCxnSpPr/>
      </xdr:nvCxnSpPr>
      <xdr:spPr>
        <a:xfrm flipV="1">
          <a:off x="2336800" y="1065424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108796</xdr:rowOff>
    </xdr:to>
    <xdr:cxnSp macro="">
      <xdr:nvCxnSpPr>
        <xdr:cNvPr id="141" name="直線コネクタ 140"/>
        <xdr:cNvCxnSpPr/>
      </xdr:nvCxnSpPr>
      <xdr:spPr>
        <a:xfrm>
          <a:off x="1447800" y="1062206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52"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3" name="楕円 152"/>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4" name="テキスト ボックス 153"/>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5" name="楕円 154"/>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85319</xdr:rowOff>
    </xdr:from>
    <xdr:ext cx="762000" cy="259045"/>
    <xdr:sp macro="" textlink="">
      <xdr:nvSpPr>
        <xdr:cNvPr id="156" name="テキスト ボックス 155"/>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8" name="テキスト ボックス 157"/>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9" name="楕円 158"/>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53146</xdr:rowOff>
    </xdr:from>
    <xdr:ext cx="762000" cy="259045"/>
    <xdr:sp macro="" textlink="">
      <xdr:nvSpPr>
        <xdr:cNvPr id="160" name="テキスト ボックス 159"/>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年度は、ふるさと納税寄附が急伸し返礼品経費である役務費、報償費などが著しく増加したため、類似団体平均とかい離する結果となった。　</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ふるさと納税は臨時的要因で先行きは不透明であるため、経常経費である人件費及び物件費等が増加しないよう業務効率化の取り組みを図っていく。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93520</xdr:rowOff>
    </xdr:from>
    <xdr:to>
      <xdr:col>23</xdr:col>
      <xdr:colOff>133350</xdr:colOff>
      <xdr:row>86</xdr:row>
      <xdr:rowOff>130380</xdr:rowOff>
    </xdr:to>
    <xdr:cxnSp macro="">
      <xdr:nvCxnSpPr>
        <xdr:cNvPr id="195" name="直線コネクタ 194"/>
        <xdr:cNvCxnSpPr/>
      </xdr:nvCxnSpPr>
      <xdr:spPr>
        <a:xfrm>
          <a:off x="4114800" y="14323870"/>
          <a:ext cx="838200" cy="55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124196</xdr:rowOff>
    </xdr:from>
    <xdr:to>
      <xdr:col>19</xdr:col>
      <xdr:colOff>133350</xdr:colOff>
      <xdr:row>83</xdr:row>
      <xdr:rowOff>93520</xdr:rowOff>
    </xdr:to>
    <xdr:cxnSp macro="">
      <xdr:nvCxnSpPr>
        <xdr:cNvPr id="198" name="直線コネクタ 197"/>
        <xdr:cNvCxnSpPr/>
      </xdr:nvCxnSpPr>
      <xdr:spPr>
        <a:xfrm>
          <a:off x="3225800" y="14183096"/>
          <a:ext cx="889000" cy="1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94571</xdr:rowOff>
    </xdr:from>
    <xdr:to>
      <xdr:col>15</xdr:col>
      <xdr:colOff>82550</xdr:colOff>
      <xdr:row>82</xdr:row>
      <xdr:rowOff>124196</xdr:rowOff>
    </xdr:to>
    <xdr:cxnSp macro="">
      <xdr:nvCxnSpPr>
        <xdr:cNvPr id="201" name="直線コネクタ 200"/>
        <xdr:cNvCxnSpPr/>
      </xdr:nvCxnSpPr>
      <xdr:spPr>
        <a:xfrm>
          <a:off x="2336800" y="14153471"/>
          <a:ext cx="889000" cy="2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47301</xdr:rowOff>
    </xdr:from>
    <xdr:to>
      <xdr:col>11</xdr:col>
      <xdr:colOff>31750</xdr:colOff>
      <xdr:row>82</xdr:row>
      <xdr:rowOff>94571</xdr:rowOff>
    </xdr:to>
    <xdr:cxnSp macro="">
      <xdr:nvCxnSpPr>
        <xdr:cNvPr id="204" name="直線コネクタ 203"/>
        <xdr:cNvCxnSpPr/>
      </xdr:nvCxnSpPr>
      <xdr:spPr>
        <a:xfrm>
          <a:off x="1447800" y="14106201"/>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79580</xdr:rowOff>
    </xdr:from>
    <xdr:to>
      <xdr:col>23</xdr:col>
      <xdr:colOff>184150</xdr:colOff>
      <xdr:row>87</xdr:row>
      <xdr:rowOff>9730</xdr:rowOff>
    </xdr:to>
    <xdr:sp macro="" textlink="">
      <xdr:nvSpPr>
        <xdr:cNvPr id="214" name="楕円 213"/>
        <xdr:cNvSpPr/>
      </xdr:nvSpPr>
      <xdr:spPr>
        <a:xfrm>
          <a:off x="4902200" y="148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51657</xdr:rowOff>
    </xdr:from>
    <xdr:ext cx="762000" cy="259045"/>
    <xdr:sp macro="" textlink="">
      <xdr:nvSpPr>
        <xdr:cNvPr id="215" name="人件費・物件費等の状況該当値テキスト"/>
        <xdr:cNvSpPr txBox="1"/>
      </xdr:nvSpPr>
      <xdr:spPr>
        <a:xfrm>
          <a:off x="5041900" y="1479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42720</xdr:rowOff>
    </xdr:from>
    <xdr:to>
      <xdr:col>19</xdr:col>
      <xdr:colOff>184150</xdr:colOff>
      <xdr:row>83</xdr:row>
      <xdr:rowOff>144320</xdr:rowOff>
    </xdr:to>
    <xdr:sp macro="" textlink="">
      <xdr:nvSpPr>
        <xdr:cNvPr id="216" name="楕円 215"/>
        <xdr:cNvSpPr/>
      </xdr:nvSpPr>
      <xdr:spPr>
        <a:xfrm>
          <a:off x="4064000" y="142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129097</xdr:rowOff>
    </xdr:from>
    <xdr:ext cx="736600" cy="259045"/>
    <xdr:sp macro="" textlink="">
      <xdr:nvSpPr>
        <xdr:cNvPr id="217" name="テキスト ボックス 216"/>
        <xdr:cNvSpPr txBox="1"/>
      </xdr:nvSpPr>
      <xdr:spPr>
        <a:xfrm>
          <a:off x="3733800" y="1435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73396</xdr:rowOff>
    </xdr:from>
    <xdr:to>
      <xdr:col>15</xdr:col>
      <xdr:colOff>133350</xdr:colOff>
      <xdr:row>83</xdr:row>
      <xdr:rowOff>3546</xdr:rowOff>
    </xdr:to>
    <xdr:sp macro="" textlink="">
      <xdr:nvSpPr>
        <xdr:cNvPr id="218" name="楕円 217"/>
        <xdr:cNvSpPr/>
      </xdr:nvSpPr>
      <xdr:spPr>
        <a:xfrm>
          <a:off x="3175000" y="141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13723</xdr:rowOff>
    </xdr:from>
    <xdr:ext cx="762000" cy="259045"/>
    <xdr:sp macro="" textlink="">
      <xdr:nvSpPr>
        <xdr:cNvPr id="219" name="テキスト ボックス 218"/>
        <xdr:cNvSpPr txBox="1"/>
      </xdr:nvSpPr>
      <xdr:spPr>
        <a:xfrm>
          <a:off x="2844800" y="139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43771</xdr:rowOff>
    </xdr:from>
    <xdr:to>
      <xdr:col>11</xdr:col>
      <xdr:colOff>82550</xdr:colOff>
      <xdr:row>82</xdr:row>
      <xdr:rowOff>145371</xdr:rowOff>
    </xdr:to>
    <xdr:sp macro="" textlink="">
      <xdr:nvSpPr>
        <xdr:cNvPr id="220" name="楕円 219"/>
        <xdr:cNvSpPr/>
      </xdr:nvSpPr>
      <xdr:spPr>
        <a:xfrm>
          <a:off x="2286000" y="141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155548</xdr:rowOff>
    </xdr:from>
    <xdr:ext cx="762000" cy="259045"/>
    <xdr:sp macro="" textlink="">
      <xdr:nvSpPr>
        <xdr:cNvPr id="221" name="テキスト ボックス 220"/>
        <xdr:cNvSpPr txBox="1"/>
      </xdr:nvSpPr>
      <xdr:spPr>
        <a:xfrm>
          <a:off x="1955800" y="138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167951</xdr:rowOff>
    </xdr:from>
    <xdr:to>
      <xdr:col>7</xdr:col>
      <xdr:colOff>31750</xdr:colOff>
      <xdr:row>82</xdr:row>
      <xdr:rowOff>98101</xdr:rowOff>
    </xdr:to>
    <xdr:sp macro="" textlink="">
      <xdr:nvSpPr>
        <xdr:cNvPr id="222" name="楕円 221"/>
        <xdr:cNvSpPr/>
      </xdr:nvSpPr>
      <xdr:spPr>
        <a:xfrm>
          <a:off x="1397000" y="140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108278</xdr:rowOff>
    </xdr:from>
    <xdr:ext cx="762000" cy="259045"/>
    <xdr:sp macro="" textlink="">
      <xdr:nvSpPr>
        <xdr:cNvPr id="223" name="テキスト ボックス 222"/>
        <xdr:cNvSpPr txBox="1"/>
      </xdr:nvSpPr>
      <xdr:spPr>
        <a:xfrm>
          <a:off x="1066800" y="138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適正化の取り組みにより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との差は徐々に縮まりつつあるが、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まだ比較的に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今後も人事評価制度の運用、組織機構の見直し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、各種手当の総点検等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を進め、国公・民間準拠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他団体との均衡を保つよう給与適正化に努め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7" name="直線コネクタ 256"/>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168628</xdr:rowOff>
    </xdr:to>
    <xdr:cxnSp macro="">
      <xdr:nvCxnSpPr>
        <xdr:cNvPr id="260" name="直線コネクタ 259"/>
        <xdr:cNvCxnSpPr/>
      </xdr:nvCxnSpPr>
      <xdr:spPr>
        <a:xfrm>
          <a:off x="15290800" y="148463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155222</xdr:rowOff>
    </xdr:to>
    <xdr:cxnSp macro="">
      <xdr:nvCxnSpPr>
        <xdr:cNvPr id="266" name="直線コネクタ 265"/>
        <xdr:cNvCxnSpPr/>
      </xdr:nvCxnSpPr>
      <xdr:spPr>
        <a:xfrm flipV="1">
          <a:off x="13512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6" name="楕円 275"/>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7"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8" name="楕円 277"/>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9" name="テキスト ボックス 278"/>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4" name="楕円 283"/>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5" name="テキスト ボックス 284"/>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先の第</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次行財政改革による公立保育園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小学校給食調理室の民営化、団塊世代の退職不補充などの削減効果により、</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類似団体平均とほぼ同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程度、全国平均及び県平均よりも低い水準で推移している。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新規採用により職員数が増加したが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組織機構の見直し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によるスリム化及び業務効率化、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研修による資質向上に取り組み、</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33585</xdr:rowOff>
    </xdr:from>
    <xdr:to>
      <xdr:col>81</xdr:col>
      <xdr:colOff>44450</xdr:colOff>
      <xdr:row>61</xdr:row>
      <xdr:rowOff>44309</xdr:rowOff>
    </xdr:to>
    <xdr:cxnSp macro="">
      <xdr:nvCxnSpPr>
        <xdr:cNvPr id="320" name="直線コネクタ 319"/>
        <xdr:cNvCxnSpPr/>
      </xdr:nvCxnSpPr>
      <xdr:spPr>
        <a:xfrm>
          <a:off x="16179800" y="10492035"/>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33585</xdr:rowOff>
    </xdr:to>
    <xdr:cxnSp macro="">
      <xdr:nvCxnSpPr>
        <xdr:cNvPr id="323" name="直線コネクタ 322"/>
        <xdr:cNvCxnSpPr/>
      </xdr:nvCxnSpPr>
      <xdr:spPr>
        <a:xfrm>
          <a:off x="15290800" y="10477288"/>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36265</xdr:rowOff>
    </xdr:to>
    <xdr:cxnSp macro="">
      <xdr:nvCxnSpPr>
        <xdr:cNvPr id="326" name="直線コネクタ 325"/>
        <xdr:cNvCxnSpPr/>
      </xdr:nvCxnSpPr>
      <xdr:spPr>
        <a:xfrm flipV="1">
          <a:off x="14401800" y="1047728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32244</xdr:rowOff>
    </xdr:from>
    <xdr:to>
      <xdr:col>68</xdr:col>
      <xdr:colOff>152400</xdr:colOff>
      <xdr:row>61</xdr:row>
      <xdr:rowOff>36265</xdr:rowOff>
    </xdr:to>
    <xdr:cxnSp macro="">
      <xdr:nvCxnSpPr>
        <xdr:cNvPr id="329" name="直線コネクタ 328"/>
        <xdr:cNvCxnSpPr/>
      </xdr:nvCxnSpPr>
      <xdr:spPr>
        <a:xfrm>
          <a:off x="13512800" y="104906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164959</xdr:rowOff>
    </xdr:from>
    <xdr:to>
      <xdr:col>81</xdr:col>
      <xdr:colOff>95250</xdr:colOff>
      <xdr:row>61</xdr:row>
      <xdr:rowOff>95109</xdr:rowOff>
    </xdr:to>
    <xdr:sp macro="" textlink="">
      <xdr:nvSpPr>
        <xdr:cNvPr id="339" name="楕円 338"/>
        <xdr:cNvSpPr/>
      </xdr:nvSpPr>
      <xdr:spPr>
        <a:xfrm>
          <a:off x="16967200" y="104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137036</xdr:rowOff>
    </xdr:from>
    <xdr:ext cx="762000" cy="259045"/>
    <xdr:sp macro="" textlink="">
      <xdr:nvSpPr>
        <xdr:cNvPr id="340" name="定員管理の状況該当値テキスト"/>
        <xdr:cNvSpPr txBox="1"/>
      </xdr:nvSpPr>
      <xdr:spPr>
        <a:xfrm>
          <a:off x="17106900" y="104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154235</xdr:rowOff>
    </xdr:from>
    <xdr:to>
      <xdr:col>77</xdr:col>
      <xdr:colOff>95250</xdr:colOff>
      <xdr:row>61</xdr:row>
      <xdr:rowOff>84385</xdr:rowOff>
    </xdr:to>
    <xdr:sp macro="" textlink="">
      <xdr:nvSpPr>
        <xdr:cNvPr id="341" name="楕円 340"/>
        <xdr:cNvSpPr/>
      </xdr:nvSpPr>
      <xdr:spPr>
        <a:xfrm>
          <a:off x="16129000" y="10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69162</xdr:rowOff>
    </xdr:from>
    <xdr:ext cx="736600" cy="259045"/>
    <xdr:sp macro="" textlink="">
      <xdr:nvSpPr>
        <xdr:cNvPr id="342" name="テキスト ボックス 341"/>
        <xdr:cNvSpPr txBox="1"/>
      </xdr:nvSpPr>
      <xdr:spPr>
        <a:xfrm>
          <a:off x="15798800" y="1052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139488</xdr:rowOff>
    </xdr:from>
    <xdr:to>
      <xdr:col>73</xdr:col>
      <xdr:colOff>44450</xdr:colOff>
      <xdr:row>61</xdr:row>
      <xdr:rowOff>69638</xdr:rowOff>
    </xdr:to>
    <xdr:sp macro="" textlink="">
      <xdr:nvSpPr>
        <xdr:cNvPr id="343" name="楕円 342"/>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44" name="テキスト ボックス 343"/>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156915</xdr:rowOff>
    </xdr:from>
    <xdr:to>
      <xdr:col>68</xdr:col>
      <xdr:colOff>203200</xdr:colOff>
      <xdr:row>61</xdr:row>
      <xdr:rowOff>87065</xdr:rowOff>
    </xdr:to>
    <xdr:sp macro="" textlink="">
      <xdr:nvSpPr>
        <xdr:cNvPr id="345" name="楕円 344"/>
        <xdr:cNvSpPr/>
      </xdr:nvSpPr>
      <xdr:spPr>
        <a:xfrm>
          <a:off x="14351000" y="10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71842</xdr:rowOff>
    </xdr:from>
    <xdr:ext cx="762000" cy="259045"/>
    <xdr:sp macro="" textlink="">
      <xdr:nvSpPr>
        <xdr:cNvPr id="346" name="テキスト ボックス 345"/>
        <xdr:cNvSpPr txBox="1"/>
      </xdr:nvSpPr>
      <xdr:spPr>
        <a:xfrm>
          <a:off x="14020800" y="105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152894</xdr:rowOff>
    </xdr:from>
    <xdr:to>
      <xdr:col>64</xdr:col>
      <xdr:colOff>152400</xdr:colOff>
      <xdr:row>61</xdr:row>
      <xdr:rowOff>83044</xdr:rowOff>
    </xdr:to>
    <xdr:sp macro="" textlink="">
      <xdr:nvSpPr>
        <xdr:cNvPr id="347" name="楕円 346"/>
        <xdr:cNvSpPr/>
      </xdr:nvSpPr>
      <xdr:spPr>
        <a:xfrm>
          <a:off x="13462000" y="104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93221</xdr:rowOff>
    </xdr:from>
    <xdr:ext cx="762000" cy="259045"/>
    <xdr:sp macro="" textlink="">
      <xdr:nvSpPr>
        <xdr:cNvPr id="348" name="テキスト ボックス 347"/>
        <xdr:cNvSpPr txBox="1"/>
      </xdr:nvSpPr>
      <xdr:spPr>
        <a:xfrm>
          <a:off x="13131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元利償還金が増加したものの、基準財政需要額算入の臨時財政対策債償還費が増えたためほぼ横ばいの</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ポイントの微増にとどまった。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類似団体平均、全国平均、県平均といずれも大きく上回る水準（悪化）であるため、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今後も適債事業の見極め、交付税措置等がある有利な地方債の活用に努めていく。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158242</xdr:rowOff>
    </xdr:to>
    <xdr:cxnSp macro="">
      <xdr:nvCxnSpPr>
        <xdr:cNvPr id="380" name="直線コネクタ 379"/>
        <xdr:cNvCxnSpPr/>
      </xdr:nvCxnSpPr>
      <xdr:spPr>
        <a:xfrm>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138938</xdr:rowOff>
    </xdr:to>
    <xdr:cxnSp macro="">
      <xdr:nvCxnSpPr>
        <xdr:cNvPr id="383" name="直線コネクタ 382"/>
        <xdr:cNvCxnSpPr/>
      </xdr:nvCxnSpPr>
      <xdr:spPr>
        <a:xfrm>
          <a:off x="15290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44704</xdr:rowOff>
    </xdr:to>
    <xdr:cxnSp macro="">
      <xdr:nvCxnSpPr>
        <xdr:cNvPr id="386" name="直線コネクタ 385"/>
        <xdr:cNvCxnSpPr/>
      </xdr:nvCxnSpPr>
      <xdr:spPr>
        <a:xfrm flipV="1">
          <a:off x="14401800" y="716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121920</xdr:rowOff>
    </xdr:to>
    <xdr:cxnSp macro="">
      <xdr:nvCxnSpPr>
        <xdr:cNvPr id="389" name="直線コネクタ 388"/>
        <xdr:cNvCxnSpPr/>
      </xdr:nvCxnSpPr>
      <xdr:spPr>
        <a:xfrm flipV="1">
          <a:off x="13512800" y="724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5" name="楕円 404"/>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6" name="テキスト ボックス 405"/>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投資的経費の増加に伴う地方債発行額の増加、基金残高の減少により将来負担比率は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ポイント上昇し、類似団体平均を上回る結果（悪化）となった。</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こ数年、庁舎大規模改修、庁舎別館建設、津波避難タワー建設などが続き地方債残高が上昇したことが要因である。今後は工業用地造成事業に伴う道路整備等の負担増も指標に影響を及ぼすことが懸念さ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投資的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計画的な実施と財政負担平準化の取り組みに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45055</xdr:rowOff>
    </xdr:from>
    <xdr:to>
      <xdr:col>81</xdr:col>
      <xdr:colOff>44450</xdr:colOff>
      <xdr:row>15</xdr:row>
      <xdr:rowOff>33322</xdr:rowOff>
    </xdr:to>
    <xdr:cxnSp macro="">
      <xdr:nvCxnSpPr>
        <xdr:cNvPr id="444" name="直線コネクタ 443"/>
        <xdr:cNvCxnSpPr/>
      </xdr:nvCxnSpPr>
      <xdr:spPr>
        <a:xfrm>
          <a:off x="16179800" y="2445355"/>
          <a:ext cx="8382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45055</xdr:rowOff>
    </xdr:from>
    <xdr:to>
      <xdr:col>77</xdr:col>
      <xdr:colOff>44450</xdr:colOff>
      <xdr:row>14</xdr:row>
      <xdr:rowOff>123190</xdr:rowOff>
    </xdr:to>
    <xdr:cxnSp macro="">
      <xdr:nvCxnSpPr>
        <xdr:cNvPr id="447" name="直線コネクタ 446"/>
        <xdr:cNvCxnSpPr/>
      </xdr:nvCxnSpPr>
      <xdr:spPr>
        <a:xfrm flipV="1">
          <a:off x="15290800" y="2445355"/>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15</xdr:row>
      <xdr:rowOff>54005</xdr:rowOff>
    </xdr:to>
    <xdr:cxnSp macro="">
      <xdr:nvCxnSpPr>
        <xdr:cNvPr id="450" name="直線コネクタ 449"/>
        <xdr:cNvCxnSpPr/>
      </xdr:nvCxnSpPr>
      <xdr:spPr>
        <a:xfrm flipV="1">
          <a:off x="14401800" y="252349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15</xdr:row>
      <xdr:rowOff>54005</xdr:rowOff>
    </xdr:to>
    <xdr:cxnSp macro="">
      <xdr:nvCxnSpPr>
        <xdr:cNvPr id="453" name="直線コネクタ 452"/>
        <xdr:cNvCxnSpPr/>
      </xdr:nvCxnSpPr>
      <xdr:spPr>
        <a:xfrm>
          <a:off x="13512800" y="2547620"/>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63" name="楕円 462"/>
        <xdr:cNvSpPr/>
      </xdr:nvSpPr>
      <xdr:spPr>
        <a:xfrm>
          <a:off x="169672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126049</xdr:rowOff>
    </xdr:from>
    <xdr:ext cx="762000" cy="259045"/>
    <xdr:sp macro="" textlink="">
      <xdr:nvSpPr>
        <xdr:cNvPr id="464" name="将来負担の状況該当値テキスト"/>
        <xdr:cNvSpPr txBox="1"/>
      </xdr:nvSpPr>
      <xdr:spPr>
        <a:xfrm>
          <a:off x="17106900" y="252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165705</xdr:rowOff>
    </xdr:from>
    <xdr:to>
      <xdr:col>77</xdr:col>
      <xdr:colOff>95250</xdr:colOff>
      <xdr:row>14</xdr:row>
      <xdr:rowOff>95855</xdr:rowOff>
    </xdr:to>
    <xdr:sp macro="" textlink="">
      <xdr:nvSpPr>
        <xdr:cNvPr id="465" name="楕円 464"/>
        <xdr:cNvSpPr/>
      </xdr:nvSpPr>
      <xdr:spPr>
        <a:xfrm>
          <a:off x="16129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106032</xdr:rowOff>
    </xdr:from>
    <xdr:ext cx="736600" cy="259045"/>
    <xdr:sp macro="" textlink="">
      <xdr:nvSpPr>
        <xdr:cNvPr id="466" name="テキスト ボックス 465"/>
        <xdr:cNvSpPr txBox="1"/>
      </xdr:nvSpPr>
      <xdr:spPr>
        <a:xfrm>
          <a:off x="15798800" y="216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7" name="楕円 466"/>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68" name="テキスト ボックス 467"/>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3205</xdr:rowOff>
    </xdr:from>
    <xdr:to>
      <xdr:col>68</xdr:col>
      <xdr:colOff>203200</xdr:colOff>
      <xdr:row>15</xdr:row>
      <xdr:rowOff>104805</xdr:rowOff>
    </xdr:to>
    <xdr:sp macro="" textlink="">
      <xdr:nvSpPr>
        <xdr:cNvPr id="469" name="楕円 468"/>
        <xdr:cNvSpPr/>
      </xdr:nvSpPr>
      <xdr:spPr>
        <a:xfrm>
          <a:off x="14351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89582</xdr:rowOff>
    </xdr:from>
    <xdr:ext cx="762000" cy="259045"/>
    <xdr:sp macro="" textlink="">
      <xdr:nvSpPr>
        <xdr:cNvPr id="470" name="テキスト ボックス 469"/>
        <xdr:cNvSpPr txBox="1"/>
      </xdr:nvSpPr>
      <xdr:spPr>
        <a:xfrm>
          <a:off x="14020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96520</xdr:rowOff>
    </xdr:from>
    <xdr:to>
      <xdr:col>64</xdr:col>
      <xdr:colOff>152400</xdr:colOff>
      <xdr:row>15</xdr:row>
      <xdr:rowOff>26670</xdr:rowOff>
    </xdr:to>
    <xdr:sp macro="" textlink="">
      <xdr:nvSpPr>
        <xdr:cNvPr id="471" name="楕円 470"/>
        <xdr:cNvSpPr/>
      </xdr:nvSpPr>
      <xdr:spPr>
        <a:xfrm>
          <a:off x="13462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36847</xdr:rowOff>
    </xdr:from>
    <xdr:ext cx="762000" cy="259045"/>
    <xdr:sp macro="" textlink="">
      <xdr:nvSpPr>
        <xdr:cNvPr id="472" name="テキスト ボックス 471"/>
        <xdr:cNvSpPr txBox="1"/>
      </xdr:nvSpPr>
      <xdr:spPr>
        <a:xfrm>
          <a:off x="13131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同水準で推移している。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教育、福祉に関連する非正規職員が増加傾向にあるため、行政ニーズ、制度、政策に対応した業務体制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見直しや定員管理について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28702</xdr:rowOff>
    </xdr:to>
    <xdr:cxnSp macro="">
      <xdr:nvCxnSpPr>
        <xdr:cNvPr id="64" name="直線コネクタ 63"/>
        <xdr:cNvCxnSpPr/>
      </xdr:nvCxnSpPr>
      <xdr:spPr>
        <a:xfrm>
          <a:off x="3987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33274</xdr:rowOff>
    </xdr:to>
    <xdr:cxnSp macro="">
      <xdr:nvCxnSpPr>
        <xdr:cNvPr id="67" name="直線コネクタ 66"/>
        <xdr:cNvCxnSpPr/>
      </xdr:nvCxnSpPr>
      <xdr:spPr>
        <a:xfrm flipV="1">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97282</xdr:rowOff>
    </xdr:to>
    <xdr:cxnSp macro="">
      <xdr:nvCxnSpPr>
        <xdr:cNvPr id="70" name="直線コネクタ 69"/>
        <xdr:cNvCxnSpPr/>
      </xdr:nvCxnSpPr>
      <xdr:spPr>
        <a:xfrm flipV="1">
          <a:off x="2209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97282</xdr:rowOff>
    </xdr:to>
    <xdr:cxnSp macro="">
      <xdr:nvCxnSpPr>
        <xdr:cNvPr id="73" name="直線コネクタ 72"/>
        <xdr:cNvCxnSpPr/>
      </xdr:nvCxnSpPr>
      <xdr:spPr>
        <a:xfrm>
          <a:off x="1320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経常的な物件費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については予算編成において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前年度以下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とすること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を原則とし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、歳出抑制に努めてきたことから、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よりもかなり低い水準で推移している。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引き続き、経費節減に努め経常経費の抑制を図っていく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39370</xdr:rowOff>
    </xdr:from>
    <xdr:to>
      <xdr:col>82</xdr:col>
      <xdr:colOff>107950</xdr:colOff>
      <xdr:row>13</xdr:row>
      <xdr:rowOff>54610</xdr:rowOff>
    </xdr:to>
    <xdr:cxnSp macro="">
      <xdr:nvCxnSpPr>
        <xdr:cNvPr id="125" name="直線コネクタ 124"/>
        <xdr:cNvCxnSpPr/>
      </xdr:nvCxnSpPr>
      <xdr:spPr>
        <a:xfrm flipV="1">
          <a:off x="15671800" y="226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134620</xdr:rowOff>
    </xdr:from>
    <xdr:to>
      <xdr:col>78</xdr:col>
      <xdr:colOff>69850</xdr:colOff>
      <xdr:row>13</xdr:row>
      <xdr:rowOff>54610</xdr:rowOff>
    </xdr:to>
    <xdr:cxnSp macro="">
      <xdr:nvCxnSpPr>
        <xdr:cNvPr id="128" name="直線コネクタ 127"/>
        <xdr:cNvCxnSpPr/>
      </xdr:nvCxnSpPr>
      <xdr:spPr>
        <a:xfrm>
          <a:off x="14782800" y="219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12</xdr:row>
      <xdr:rowOff>134620</xdr:rowOff>
    </xdr:to>
    <xdr:cxnSp macro="">
      <xdr:nvCxnSpPr>
        <xdr:cNvPr id="131" name="直線コネクタ 130"/>
        <xdr:cNvCxnSpPr/>
      </xdr:nvCxnSpPr>
      <xdr:spPr>
        <a:xfrm>
          <a:off x="13893800" y="218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73660</xdr:rowOff>
    </xdr:from>
    <xdr:to>
      <xdr:col>69</xdr:col>
      <xdr:colOff>92075</xdr:colOff>
      <xdr:row>12</xdr:row>
      <xdr:rowOff>127000</xdr:rowOff>
    </xdr:to>
    <xdr:cxnSp macro="">
      <xdr:nvCxnSpPr>
        <xdr:cNvPr id="134" name="直線コネクタ 133"/>
        <xdr:cNvCxnSpPr/>
      </xdr:nvCxnSpPr>
      <xdr:spPr>
        <a:xfrm>
          <a:off x="13004800" y="213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160020</xdr:rowOff>
    </xdr:from>
    <xdr:to>
      <xdr:col>82</xdr:col>
      <xdr:colOff>158750</xdr:colOff>
      <xdr:row>13</xdr:row>
      <xdr:rowOff>90170</xdr:rowOff>
    </xdr:to>
    <xdr:sp macro="" textlink="">
      <xdr:nvSpPr>
        <xdr:cNvPr id="144" name="楕円 143"/>
        <xdr:cNvSpPr/>
      </xdr:nvSpPr>
      <xdr:spPr>
        <a:xfrm>
          <a:off x="164592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68597</xdr:rowOff>
    </xdr:from>
    <xdr:ext cx="762000" cy="259045"/>
    <xdr:sp macro="" textlink="">
      <xdr:nvSpPr>
        <xdr:cNvPr id="145" name="物件費該当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3810</xdr:rowOff>
    </xdr:from>
    <xdr:to>
      <xdr:col>78</xdr:col>
      <xdr:colOff>120650</xdr:colOff>
      <xdr:row>13</xdr:row>
      <xdr:rowOff>105410</xdr:rowOff>
    </xdr:to>
    <xdr:sp macro="" textlink="">
      <xdr:nvSpPr>
        <xdr:cNvPr id="146" name="楕円 145"/>
        <xdr:cNvSpPr/>
      </xdr:nvSpPr>
      <xdr:spPr>
        <a:xfrm>
          <a:off x="15621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115587</xdr:rowOff>
    </xdr:from>
    <xdr:ext cx="736600" cy="259045"/>
    <xdr:sp macro="" textlink="">
      <xdr:nvSpPr>
        <xdr:cNvPr id="147" name="テキスト ボックス 146"/>
        <xdr:cNvSpPr txBox="1"/>
      </xdr:nvSpPr>
      <xdr:spPr>
        <a:xfrm>
          <a:off x="15290800" y="20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83820</xdr:rowOff>
    </xdr:from>
    <xdr:to>
      <xdr:col>74</xdr:col>
      <xdr:colOff>31750</xdr:colOff>
      <xdr:row>13</xdr:row>
      <xdr:rowOff>13970</xdr:rowOff>
    </xdr:to>
    <xdr:sp macro="" textlink="">
      <xdr:nvSpPr>
        <xdr:cNvPr id="148" name="楕円 147"/>
        <xdr:cNvSpPr/>
      </xdr:nvSpPr>
      <xdr:spPr>
        <a:xfrm>
          <a:off x="14732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24147</xdr:rowOff>
    </xdr:from>
    <xdr:ext cx="762000" cy="259045"/>
    <xdr:sp macro="" textlink="">
      <xdr:nvSpPr>
        <xdr:cNvPr id="149" name="テキスト ボックス 148"/>
        <xdr:cNvSpPr txBox="1"/>
      </xdr:nvSpPr>
      <xdr:spPr>
        <a:xfrm>
          <a:off x="14401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0" name="楕円 149"/>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1" name="テキスト ボックス 150"/>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22860</xdr:rowOff>
    </xdr:from>
    <xdr:to>
      <xdr:col>65</xdr:col>
      <xdr:colOff>53975</xdr:colOff>
      <xdr:row>12</xdr:row>
      <xdr:rowOff>124460</xdr:rowOff>
    </xdr:to>
    <xdr:sp macro="" textlink="">
      <xdr:nvSpPr>
        <xdr:cNvPr id="152" name="楕円 151"/>
        <xdr:cNvSpPr/>
      </xdr:nvSpPr>
      <xdr:spPr>
        <a:xfrm>
          <a:off x="12954000" y="20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134637</xdr:rowOff>
    </xdr:from>
    <xdr:ext cx="762000" cy="259045"/>
    <xdr:sp macro="" textlink="">
      <xdr:nvSpPr>
        <xdr:cNvPr id="153" name="テキスト ボックス 152"/>
        <xdr:cNvSpPr txBox="1"/>
      </xdr:nvSpPr>
      <xdr:spPr>
        <a:xfrm>
          <a:off x="12623800" y="184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指標が上昇したのは、ふるさと納税寄附による基金や国庫補助事業などの活用によって経常経費充当一般財源が減少したことによるもので、扶助費の決算額自体は増加している。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比較して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相当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高い水準であるため、事務事業の見直し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将来見通しなどの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分析を行い、扶助費の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抑制・適正化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を図</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129722</xdr:rowOff>
    </xdr:to>
    <xdr:cxnSp macro="">
      <xdr:nvCxnSpPr>
        <xdr:cNvPr id="188" name="直線コネクタ 187"/>
        <xdr:cNvCxnSpPr/>
      </xdr:nvCxnSpPr>
      <xdr:spPr>
        <a:xfrm flipV="1">
          <a:off x="3987800" y="10114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xdr:rowOff>
    </xdr:from>
    <xdr:to>
      <xdr:col>19</xdr:col>
      <xdr:colOff>187325</xdr:colOff>
      <xdr:row>59</xdr:row>
      <xdr:rowOff>129722</xdr:rowOff>
    </xdr:to>
    <xdr:cxnSp macro="">
      <xdr:nvCxnSpPr>
        <xdr:cNvPr id="191" name="直線コネクタ 190"/>
        <xdr:cNvCxnSpPr/>
      </xdr:nvCxnSpPr>
      <xdr:spPr>
        <a:xfrm>
          <a:off x="3098800" y="99513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xdr:rowOff>
    </xdr:from>
    <xdr:to>
      <xdr:col>15</xdr:col>
      <xdr:colOff>98425</xdr:colOff>
      <xdr:row>58</xdr:row>
      <xdr:rowOff>137885</xdr:rowOff>
    </xdr:to>
    <xdr:cxnSp macro="">
      <xdr:nvCxnSpPr>
        <xdr:cNvPr id="194" name="直線コネクタ 193"/>
        <xdr:cNvCxnSpPr/>
      </xdr:nvCxnSpPr>
      <xdr:spPr>
        <a:xfrm flipV="1">
          <a:off x="2209800" y="9951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137885</xdr:rowOff>
    </xdr:to>
    <xdr:cxnSp macro="">
      <xdr:nvCxnSpPr>
        <xdr:cNvPr id="197" name="直線コネクタ 196"/>
        <xdr:cNvCxnSpPr/>
      </xdr:nvCxnSpPr>
      <xdr:spPr>
        <a:xfrm>
          <a:off x="1320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7" name="楕円 206"/>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08"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09" name="楕円 208"/>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0" name="テキスト ボックス 209"/>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127907</xdr:rowOff>
    </xdr:from>
    <xdr:to>
      <xdr:col>15</xdr:col>
      <xdr:colOff>149225</xdr:colOff>
      <xdr:row>58</xdr:row>
      <xdr:rowOff>58057</xdr:rowOff>
    </xdr:to>
    <xdr:sp macro="" textlink="">
      <xdr:nvSpPr>
        <xdr:cNvPr id="211" name="楕円 210"/>
        <xdr:cNvSpPr/>
      </xdr:nvSpPr>
      <xdr:spPr>
        <a:xfrm>
          <a:off x="3048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42834</xdr:rowOff>
    </xdr:from>
    <xdr:ext cx="762000" cy="259045"/>
    <xdr:sp macro="" textlink="">
      <xdr:nvSpPr>
        <xdr:cNvPr id="212" name="テキスト ボックス 211"/>
        <xdr:cNvSpPr txBox="1"/>
      </xdr:nvSpPr>
      <xdr:spPr>
        <a:xfrm>
          <a:off x="2717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3" name="楕円 212"/>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4" name="テキスト ボックス 213"/>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5" name="楕円 214"/>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6" name="テキスト ボックス 215"/>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介護保険事業特別会計繰出金、後期高齢者医療特別会計繰出金及び下水道事業特別会計繰出金が増加したため、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上回る水準となっ</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会計</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への繰出金の増加は、一般会計の財政を圧迫するため、経費節減、経営分析を行い、収支改善を図っていく必要がある。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157480</xdr:rowOff>
    </xdr:to>
    <xdr:cxnSp macro="">
      <xdr:nvCxnSpPr>
        <xdr:cNvPr id="249" name="直線コネクタ 248"/>
        <xdr:cNvCxnSpPr/>
      </xdr:nvCxnSpPr>
      <xdr:spPr>
        <a:xfrm>
          <a:off x="15671800" y="9994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58</xdr:row>
      <xdr:rowOff>50800</xdr:rowOff>
    </xdr:to>
    <xdr:cxnSp macro="">
      <xdr:nvCxnSpPr>
        <xdr:cNvPr id="252" name="直線コネクタ 251"/>
        <xdr:cNvCxnSpPr/>
      </xdr:nvCxnSpPr>
      <xdr:spPr>
        <a:xfrm>
          <a:off x="14782800" y="986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115570</xdr:rowOff>
    </xdr:to>
    <xdr:cxnSp macro="">
      <xdr:nvCxnSpPr>
        <xdr:cNvPr id="255" name="直線コネクタ 254"/>
        <xdr:cNvCxnSpPr/>
      </xdr:nvCxnSpPr>
      <xdr:spPr>
        <a:xfrm flipV="1">
          <a:off x="13893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115570</xdr:rowOff>
    </xdr:to>
    <xdr:cxnSp macro="">
      <xdr:nvCxnSpPr>
        <xdr:cNvPr id="258" name="直線コネクタ 257"/>
        <xdr:cNvCxnSpPr/>
      </xdr:nvCxnSpPr>
      <xdr:spPr>
        <a:xfrm>
          <a:off x="13004800" y="981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8" name="楕円 267"/>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9"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0" name="楕円 269"/>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1" name="テキスト ボックス 270"/>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3" name="テキスト ボックス 272"/>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4" name="楕円 273"/>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5" name="テキスト ボックス 27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6" name="楕円 275"/>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7" name="テキスト ボックス 276"/>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前年度と一転して一部事務組合負担金が減少したことにより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水準が改善された。</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今後も一部事務組合の効率的な業務運営や安定的・継続的な行政サービスの提供について構成市町村と連携を図っていく。</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町単独補助金は、終期設定</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効果検証を行い、廃止・縮減・統合などの見直しを図</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65278</xdr:rowOff>
    </xdr:to>
    <xdr:cxnSp macro="">
      <xdr:nvCxnSpPr>
        <xdr:cNvPr id="307" name="直線コネクタ 306"/>
        <xdr:cNvCxnSpPr/>
      </xdr:nvCxnSpPr>
      <xdr:spPr>
        <a:xfrm flipV="1">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65278</xdr:rowOff>
    </xdr:to>
    <xdr:cxnSp macro="">
      <xdr:nvCxnSpPr>
        <xdr:cNvPr id="310" name="直線コネクタ 309"/>
        <xdr:cNvCxnSpPr/>
      </xdr:nvCxnSpPr>
      <xdr:spPr>
        <a:xfrm>
          <a:off x="14782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24130</xdr:rowOff>
    </xdr:to>
    <xdr:cxnSp macro="">
      <xdr:nvCxnSpPr>
        <xdr:cNvPr id="313" name="直線コネクタ 312"/>
        <xdr:cNvCxnSpPr/>
      </xdr:nvCxnSpPr>
      <xdr:spPr>
        <a:xfrm>
          <a:off x="13893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145288</xdr:rowOff>
    </xdr:to>
    <xdr:cxnSp macro="">
      <xdr:nvCxnSpPr>
        <xdr:cNvPr id="316" name="直線コネクタ 315"/>
        <xdr:cNvCxnSpPr/>
      </xdr:nvCxnSpPr>
      <xdr:spPr>
        <a:xfrm flipV="1">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7"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8" name="楕円 327"/>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9" name="テキスト ボックス 328"/>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水準で推移しているが、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過去の建設事業で発行した地方債償還が本格化するため先行きは厳しい状況である。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健全かつ持続可能な財政運営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実現</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に向けて、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財政負担の将来見通しを的確に</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捕捉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し、地方債の発行抑制と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負担</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81280</xdr:rowOff>
    </xdr:to>
    <xdr:cxnSp macro="">
      <xdr:nvCxnSpPr>
        <xdr:cNvPr id="368" name="直線コネクタ 367"/>
        <xdr:cNvCxnSpPr/>
      </xdr:nvCxnSpPr>
      <xdr:spPr>
        <a:xfrm>
          <a:off x="3987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58420</xdr:rowOff>
    </xdr:to>
    <xdr:cxnSp macro="">
      <xdr:nvCxnSpPr>
        <xdr:cNvPr id="371" name="直線コネクタ 370"/>
        <xdr:cNvCxnSpPr/>
      </xdr:nvCxnSpPr>
      <xdr:spPr>
        <a:xfrm>
          <a:off x="3098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73661</xdr:rowOff>
    </xdr:to>
    <xdr:cxnSp macro="">
      <xdr:nvCxnSpPr>
        <xdr:cNvPr id="374" name="直線コネクタ 373"/>
        <xdr:cNvCxnSpPr/>
      </xdr:nvCxnSpPr>
      <xdr:spPr>
        <a:xfrm flipV="1">
          <a:off x="2209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111761</xdr:rowOff>
    </xdr:to>
    <xdr:cxnSp macro="">
      <xdr:nvCxnSpPr>
        <xdr:cNvPr id="377" name="直線コネクタ 376"/>
        <xdr:cNvCxnSpPr/>
      </xdr:nvCxnSpPr>
      <xdr:spPr>
        <a:xfrm flipV="1">
          <a:off x="1320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7" name="楕円 386"/>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8"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9" name="楕円 388"/>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0" name="テキスト ボックス 389"/>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1" name="楕円 390"/>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2" name="テキスト ボックス 391"/>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3" name="楕円 392"/>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4" name="テキスト ボックス 393"/>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5" name="楕円 394"/>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6" name="テキスト ボックス 395"/>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公共施設の老朽化に伴</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い、施設の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が年々増加傾向にあり、今後、耐用年数を経過した施設の大規模改修が本格化し、多額の財政負担が懸念される。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に基づく予防保全による維持管理、改修等を実践し、ライフサイクルコストの縮減を図るため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個別</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の策定に取り組んでいく。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168148</xdr:rowOff>
    </xdr:to>
    <xdr:cxnSp macro="">
      <xdr:nvCxnSpPr>
        <xdr:cNvPr id="427" name="直線コネクタ 426"/>
        <xdr:cNvCxnSpPr/>
      </xdr:nvCxnSpPr>
      <xdr:spPr>
        <a:xfrm flipV="1">
          <a:off x="15671800" y="135001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168148</xdr:rowOff>
    </xdr:to>
    <xdr:cxnSp macro="">
      <xdr:nvCxnSpPr>
        <xdr:cNvPr id="430" name="直線コネクタ 429"/>
        <xdr:cNvCxnSpPr/>
      </xdr:nvCxnSpPr>
      <xdr:spPr>
        <a:xfrm>
          <a:off x="14782800" y="13253213"/>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106426</xdr:rowOff>
    </xdr:to>
    <xdr:cxnSp macro="">
      <xdr:nvCxnSpPr>
        <xdr:cNvPr id="433" name="直線コネクタ 432"/>
        <xdr:cNvCxnSpPr/>
      </xdr:nvCxnSpPr>
      <xdr:spPr>
        <a:xfrm flipV="1">
          <a:off x="13893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106426</xdr:rowOff>
    </xdr:to>
    <xdr:cxnSp macro="">
      <xdr:nvCxnSpPr>
        <xdr:cNvPr id="436" name="直線コネクタ 435"/>
        <xdr:cNvCxnSpPr/>
      </xdr:nvCxnSpPr>
      <xdr:spPr>
        <a:xfrm>
          <a:off x="13004800" y="13152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6" name="楕円 445"/>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7"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8" name="楕円 447"/>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9" name="テキスト ボックス 448"/>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1" name="テキスト ボックス 450"/>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4" name="楕円 453"/>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5" name="テキスト ボックス 45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116414</xdr:rowOff>
    </xdr:from>
    <xdr:to>
      <xdr:col>29</xdr:col>
      <xdr:colOff>127000</xdr:colOff>
      <xdr:row>17</xdr:row>
      <xdr:rowOff>153431</xdr:rowOff>
    </xdr:to>
    <xdr:cxnSp macro="">
      <xdr:nvCxnSpPr>
        <xdr:cNvPr id="52" name="直線コネクタ 51"/>
        <xdr:cNvCxnSpPr/>
      </xdr:nvCxnSpPr>
      <xdr:spPr bwMode="auto">
        <a:xfrm flipV="1">
          <a:off x="5003800" y="3078689"/>
          <a:ext cx="647700" cy="3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101190</xdr:rowOff>
    </xdr:from>
    <xdr:ext cx="762000" cy="259045"/>
    <xdr:sp macro="" textlink="">
      <xdr:nvSpPr>
        <xdr:cNvPr id="53" name="人口1人当たり決算額の推移平均値テキスト130"/>
        <xdr:cNvSpPr txBox="1"/>
      </xdr:nvSpPr>
      <xdr:spPr>
        <a:xfrm>
          <a:off x="5740400" y="3063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132971</xdr:rowOff>
    </xdr:from>
    <xdr:to>
      <xdr:col>26</xdr:col>
      <xdr:colOff>50800</xdr:colOff>
      <xdr:row>17</xdr:row>
      <xdr:rowOff>153431</xdr:rowOff>
    </xdr:to>
    <xdr:cxnSp macro="">
      <xdr:nvCxnSpPr>
        <xdr:cNvPr id="55" name="直線コネクタ 54"/>
        <xdr:cNvCxnSpPr/>
      </xdr:nvCxnSpPr>
      <xdr:spPr bwMode="auto">
        <a:xfrm>
          <a:off x="4305300" y="3095246"/>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132971</xdr:rowOff>
    </xdr:from>
    <xdr:to>
      <xdr:col>22</xdr:col>
      <xdr:colOff>114300</xdr:colOff>
      <xdr:row>18</xdr:row>
      <xdr:rowOff>30574</xdr:rowOff>
    </xdr:to>
    <xdr:cxnSp macro="">
      <xdr:nvCxnSpPr>
        <xdr:cNvPr id="58" name="直線コネクタ 57"/>
        <xdr:cNvCxnSpPr/>
      </xdr:nvCxnSpPr>
      <xdr:spPr bwMode="auto">
        <a:xfrm flipV="1">
          <a:off x="3606800" y="3095246"/>
          <a:ext cx="698500" cy="6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30574</xdr:rowOff>
    </xdr:from>
    <xdr:to>
      <xdr:col>18</xdr:col>
      <xdr:colOff>177800</xdr:colOff>
      <xdr:row>18</xdr:row>
      <xdr:rowOff>76719</xdr:rowOff>
    </xdr:to>
    <xdr:cxnSp macro="">
      <xdr:nvCxnSpPr>
        <xdr:cNvPr id="61" name="直線コネクタ 60"/>
        <xdr:cNvCxnSpPr/>
      </xdr:nvCxnSpPr>
      <xdr:spPr bwMode="auto">
        <a:xfrm flipV="1">
          <a:off x="2908300" y="3164299"/>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65614</xdr:rowOff>
    </xdr:from>
    <xdr:to>
      <xdr:col>29</xdr:col>
      <xdr:colOff>177800</xdr:colOff>
      <xdr:row>17</xdr:row>
      <xdr:rowOff>167214</xdr:rowOff>
    </xdr:to>
    <xdr:sp macro="" textlink="">
      <xdr:nvSpPr>
        <xdr:cNvPr id="71" name="楕円 70"/>
        <xdr:cNvSpPr/>
      </xdr:nvSpPr>
      <xdr:spPr bwMode="auto">
        <a:xfrm>
          <a:off x="5600700" y="302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82141</xdr:rowOff>
    </xdr:from>
    <xdr:ext cx="762000" cy="259045"/>
    <xdr:sp macro="" textlink="">
      <xdr:nvSpPr>
        <xdr:cNvPr id="72" name="人口1人当たり決算額の推移該当値テキスト130"/>
        <xdr:cNvSpPr txBox="1"/>
      </xdr:nvSpPr>
      <xdr:spPr>
        <a:xfrm>
          <a:off x="5740400" y="287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102631</xdr:rowOff>
    </xdr:from>
    <xdr:to>
      <xdr:col>26</xdr:col>
      <xdr:colOff>101600</xdr:colOff>
      <xdr:row>18</xdr:row>
      <xdr:rowOff>32781</xdr:rowOff>
    </xdr:to>
    <xdr:sp macro="" textlink="">
      <xdr:nvSpPr>
        <xdr:cNvPr id="73" name="楕円 72"/>
        <xdr:cNvSpPr/>
      </xdr:nvSpPr>
      <xdr:spPr bwMode="auto">
        <a:xfrm>
          <a:off x="49530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42958</xdr:rowOff>
    </xdr:from>
    <xdr:ext cx="736600" cy="259045"/>
    <xdr:sp macro="" textlink="">
      <xdr:nvSpPr>
        <xdr:cNvPr id="74" name="テキスト ボックス 73"/>
        <xdr:cNvSpPr txBox="1"/>
      </xdr:nvSpPr>
      <xdr:spPr>
        <a:xfrm>
          <a:off x="4622800" y="283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82171</xdr:rowOff>
    </xdr:from>
    <xdr:to>
      <xdr:col>22</xdr:col>
      <xdr:colOff>165100</xdr:colOff>
      <xdr:row>18</xdr:row>
      <xdr:rowOff>12321</xdr:rowOff>
    </xdr:to>
    <xdr:sp macro="" textlink="">
      <xdr:nvSpPr>
        <xdr:cNvPr id="75" name="楕円 74"/>
        <xdr:cNvSpPr/>
      </xdr:nvSpPr>
      <xdr:spPr bwMode="auto">
        <a:xfrm>
          <a:off x="42545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22498</xdr:rowOff>
    </xdr:from>
    <xdr:ext cx="762000" cy="259045"/>
    <xdr:sp macro="" textlink="">
      <xdr:nvSpPr>
        <xdr:cNvPr id="76" name="テキスト ボックス 75"/>
        <xdr:cNvSpPr txBox="1"/>
      </xdr:nvSpPr>
      <xdr:spPr>
        <a:xfrm>
          <a:off x="3924300" y="28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151224</xdr:rowOff>
    </xdr:from>
    <xdr:to>
      <xdr:col>19</xdr:col>
      <xdr:colOff>38100</xdr:colOff>
      <xdr:row>18</xdr:row>
      <xdr:rowOff>81374</xdr:rowOff>
    </xdr:to>
    <xdr:sp macro="" textlink="">
      <xdr:nvSpPr>
        <xdr:cNvPr id="77" name="楕円 76"/>
        <xdr:cNvSpPr/>
      </xdr:nvSpPr>
      <xdr:spPr bwMode="auto">
        <a:xfrm>
          <a:off x="3556000" y="311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66151</xdr:rowOff>
    </xdr:from>
    <xdr:ext cx="762000" cy="259045"/>
    <xdr:sp macro="" textlink="">
      <xdr:nvSpPr>
        <xdr:cNvPr id="78" name="テキスト ボックス 77"/>
        <xdr:cNvSpPr txBox="1"/>
      </xdr:nvSpPr>
      <xdr:spPr>
        <a:xfrm>
          <a:off x="3225800" y="319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25919</xdr:rowOff>
    </xdr:from>
    <xdr:to>
      <xdr:col>15</xdr:col>
      <xdr:colOff>101600</xdr:colOff>
      <xdr:row>18</xdr:row>
      <xdr:rowOff>127519</xdr:rowOff>
    </xdr:to>
    <xdr:sp macro="" textlink="">
      <xdr:nvSpPr>
        <xdr:cNvPr id="79" name="楕円 78"/>
        <xdr:cNvSpPr/>
      </xdr:nvSpPr>
      <xdr:spPr bwMode="auto">
        <a:xfrm>
          <a:off x="2857500" y="315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112296</xdr:rowOff>
    </xdr:from>
    <xdr:ext cx="762000" cy="259045"/>
    <xdr:sp macro="" textlink="">
      <xdr:nvSpPr>
        <xdr:cNvPr id="80" name="テキスト ボックス 79"/>
        <xdr:cNvSpPr txBox="1"/>
      </xdr:nvSpPr>
      <xdr:spPr>
        <a:xfrm>
          <a:off x="2527300" y="32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339533</xdr:rowOff>
    </xdr:from>
    <xdr:to>
      <xdr:col>29</xdr:col>
      <xdr:colOff>127000</xdr:colOff>
      <xdr:row>34</xdr:row>
      <xdr:rowOff>341394</xdr:rowOff>
    </xdr:to>
    <xdr:cxnSp macro="">
      <xdr:nvCxnSpPr>
        <xdr:cNvPr id="115" name="直線コネクタ 114"/>
        <xdr:cNvCxnSpPr/>
      </xdr:nvCxnSpPr>
      <xdr:spPr bwMode="auto">
        <a:xfrm>
          <a:off x="5003800" y="6606983"/>
          <a:ext cx="6477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339533</xdr:rowOff>
    </xdr:from>
    <xdr:to>
      <xdr:col>26</xdr:col>
      <xdr:colOff>50800</xdr:colOff>
      <xdr:row>35</xdr:row>
      <xdr:rowOff>92612</xdr:rowOff>
    </xdr:to>
    <xdr:cxnSp macro="">
      <xdr:nvCxnSpPr>
        <xdr:cNvPr id="118" name="直線コネクタ 117"/>
        <xdr:cNvCxnSpPr/>
      </xdr:nvCxnSpPr>
      <xdr:spPr bwMode="auto">
        <a:xfrm flipV="1">
          <a:off x="4305300" y="6606983"/>
          <a:ext cx="698500" cy="9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75205</xdr:rowOff>
    </xdr:from>
    <xdr:to>
      <xdr:col>22</xdr:col>
      <xdr:colOff>114300</xdr:colOff>
      <xdr:row>35</xdr:row>
      <xdr:rowOff>92612</xdr:rowOff>
    </xdr:to>
    <xdr:cxnSp macro="">
      <xdr:nvCxnSpPr>
        <xdr:cNvPr id="121" name="直線コネクタ 120"/>
        <xdr:cNvCxnSpPr/>
      </xdr:nvCxnSpPr>
      <xdr:spPr bwMode="auto">
        <a:xfrm>
          <a:off x="3606800" y="6685555"/>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11002</xdr:rowOff>
    </xdr:from>
    <xdr:to>
      <xdr:col>18</xdr:col>
      <xdr:colOff>177800</xdr:colOff>
      <xdr:row>35</xdr:row>
      <xdr:rowOff>75205</xdr:rowOff>
    </xdr:to>
    <xdr:cxnSp macro="">
      <xdr:nvCxnSpPr>
        <xdr:cNvPr id="124" name="直線コネクタ 123"/>
        <xdr:cNvCxnSpPr/>
      </xdr:nvCxnSpPr>
      <xdr:spPr bwMode="auto">
        <a:xfrm>
          <a:off x="2908300" y="6621352"/>
          <a:ext cx="698500" cy="6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290594</xdr:rowOff>
    </xdr:from>
    <xdr:to>
      <xdr:col>29</xdr:col>
      <xdr:colOff>177800</xdr:colOff>
      <xdr:row>35</xdr:row>
      <xdr:rowOff>49294</xdr:rowOff>
    </xdr:to>
    <xdr:sp macro="" textlink="">
      <xdr:nvSpPr>
        <xdr:cNvPr id="134" name="楕円 133"/>
        <xdr:cNvSpPr/>
      </xdr:nvSpPr>
      <xdr:spPr bwMode="auto">
        <a:xfrm>
          <a:off x="5600700" y="655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135671</xdr:rowOff>
    </xdr:from>
    <xdr:ext cx="762000" cy="259045"/>
    <xdr:sp macro="" textlink="">
      <xdr:nvSpPr>
        <xdr:cNvPr id="135" name="人口1人当たり決算額の推移該当値テキスト445"/>
        <xdr:cNvSpPr txBox="1"/>
      </xdr:nvSpPr>
      <xdr:spPr>
        <a:xfrm>
          <a:off x="5740400" y="64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288733</xdr:rowOff>
    </xdr:from>
    <xdr:to>
      <xdr:col>26</xdr:col>
      <xdr:colOff>101600</xdr:colOff>
      <xdr:row>35</xdr:row>
      <xdr:rowOff>47433</xdr:rowOff>
    </xdr:to>
    <xdr:sp macro="" textlink="">
      <xdr:nvSpPr>
        <xdr:cNvPr id="136" name="楕円 135"/>
        <xdr:cNvSpPr/>
      </xdr:nvSpPr>
      <xdr:spPr bwMode="auto">
        <a:xfrm>
          <a:off x="4953000" y="655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57610</xdr:rowOff>
    </xdr:from>
    <xdr:ext cx="736600" cy="259045"/>
    <xdr:sp macro="" textlink="">
      <xdr:nvSpPr>
        <xdr:cNvPr id="137" name="テキスト ボックス 136"/>
        <xdr:cNvSpPr txBox="1"/>
      </xdr:nvSpPr>
      <xdr:spPr>
        <a:xfrm>
          <a:off x="4622800" y="632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41812</xdr:rowOff>
    </xdr:from>
    <xdr:to>
      <xdr:col>22</xdr:col>
      <xdr:colOff>165100</xdr:colOff>
      <xdr:row>35</xdr:row>
      <xdr:rowOff>143412</xdr:rowOff>
    </xdr:to>
    <xdr:sp macro="" textlink="">
      <xdr:nvSpPr>
        <xdr:cNvPr id="138" name="楕円 137"/>
        <xdr:cNvSpPr/>
      </xdr:nvSpPr>
      <xdr:spPr bwMode="auto">
        <a:xfrm>
          <a:off x="4254500" y="665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153589</xdr:rowOff>
    </xdr:from>
    <xdr:ext cx="762000" cy="259045"/>
    <xdr:sp macro="" textlink="">
      <xdr:nvSpPr>
        <xdr:cNvPr id="139" name="テキスト ボックス 138"/>
        <xdr:cNvSpPr txBox="1"/>
      </xdr:nvSpPr>
      <xdr:spPr>
        <a:xfrm>
          <a:off x="3924300" y="642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24405</xdr:rowOff>
    </xdr:from>
    <xdr:to>
      <xdr:col>19</xdr:col>
      <xdr:colOff>38100</xdr:colOff>
      <xdr:row>35</xdr:row>
      <xdr:rowOff>126005</xdr:rowOff>
    </xdr:to>
    <xdr:sp macro="" textlink="">
      <xdr:nvSpPr>
        <xdr:cNvPr id="140" name="楕円 139"/>
        <xdr:cNvSpPr/>
      </xdr:nvSpPr>
      <xdr:spPr bwMode="auto">
        <a:xfrm>
          <a:off x="3556000" y="663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136183</xdr:rowOff>
    </xdr:from>
    <xdr:ext cx="762000" cy="259045"/>
    <xdr:sp macro="" textlink="">
      <xdr:nvSpPr>
        <xdr:cNvPr id="141" name="テキスト ボックス 140"/>
        <xdr:cNvSpPr txBox="1"/>
      </xdr:nvSpPr>
      <xdr:spPr>
        <a:xfrm>
          <a:off x="3225800" y="640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303102</xdr:rowOff>
    </xdr:from>
    <xdr:to>
      <xdr:col>15</xdr:col>
      <xdr:colOff>101600</xdr:colOff>
      <xdr:row>35</xdr:row>
      <xdr:rowOff>61802</xdr:rowOff>
    </xdr:to>
    <xdr:sp macro="" textlink="">
      <xdr:nvSpPr>
        <xdr:cNvPr id="142" name="楕円 141"/>
        <xdr:cNvSpPr/>
      </xdr:nvSpPr>
      <xdr:spPr bwMode="auto">
        <a:xfrm>
          <a:off x="2857500" y="657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71979</xdr:rowOff>
    </xdr:from>
    <xdr:ext cx="762000" cy="259045"/>
    <xdr:sp macro="" textlink="">
      <xdr:nvSpPr>
        <xdr:cNvPr id="143" name="テキスト ボックス 142"/>
        <xdr:cNvSpPr txBox="1"/>
      </xdr:nvSpPr>
      <xdr:spPr>
        <a:xfrm>
          <a:off x="2527300" y="633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101932</xdr:rowOff>
    </xdr:from>
    <xdr:to>
      <xdr:col>24</xdr:col>
      <xdr:colOff>63500</xdr:colOff>
      <xdr:row>35</xdr:row>
      <xdr:rowOff>128368</xdr:rowOff>
    </xdr:to>
    <xdr:cxnSp macro="">
      <xdr:nvCxnSpPr>
        <xdr:cNvPr id="63" name="直線コネクタ 62"/>
        <xdr:cNvCxnSpPr/>
      </xdr:nvCxnSpPr>
      <xdr:spPr>
        <a:xfrm flipV="1">
          <a:off x="3797300" y="6102682"/>
          <a:ext cx="8382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83383</xdr:rowOff>
    </xdr:from>
    <xdr:to>
      <xdr:col>19</xdr:col>
      <xdr:colOff>177800</xdr:colOff>
      <xdr:row>35</xdr:row>
      <xdr:rowOff>128368</xdr:rowOff>
    </xdr:to>
    <xdr:cxnSp macro="">
      <xdr:nvCxnSpPr>
        <xdr:cNvPr id="66" name="直線コネクタ 65"/>
        <xdr:cNvCxnSpPr/>
      </xdr:nvCxnSpPr>
      <xdr:spPr>
        <a:xfrm>
          <a:off x="2908300" y="6084133"/>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83383</xdr:rowOff>
    </xdr:from>
    <xdr:to>
      <xdr:col>15</xdr:col>
      <xdr:colOff>50800</xdr:colOff>
      <xdr:row>35</xdr:row>
      <xdr:rowOff>103189</xdr:rowOff>
    </xdr:to>
    <xdr:cxnSp macro="">
      <xdr:nvCxnSpPr>
        <xdr:cNvPr id="69" name="直線コネクタ 68"/>
        <xdr:cNvCxnSpPr/>
      </xdr:nvCxnSpPr>
      <xdr:spPr>
        <a:xfrm flipV="1">
          <a:off x="2019300" y="60841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103189</xdr:rowOff>
    </xdr:from>
    <xdr:to>
      <xdr:col>10</xdr:col>
      <xdr:colOff>114300</xdr:colOff>
      <xdr:row>35</xdr:row>
      <xdr:rowOff>162397</xdr:rowOff>
    </xdr:to>
    <xdr:cxnSp macro="">
      <xdr:nvCxnSpPr>
        <xdr:cNvPr id="72" name="直線コネクタ 71"/>
        <xdr:cNvCxnSpPr/>
      </xdr:nvCxnSpPr>
      <xdr:spPr>
        <a:xfrm flipV="1">
          <a:off x="1130300" y="6103939"/>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51132</xdr:rowOff>
    </xdr:from>
    <xdr:to>
      <xdr:col>24</xdr:col>
      <xdr:colOff>114300</xdr:colOff>
      <xdr:row>35</xdr:row>
      <xdr:rowOff>152732</xdr:rowOff>
    </xdr:to>
    <xdr:sp macro="" textlink="">
      <xdr:nvSpPr>
        <xdr:cNvPr id="82" name="楕円 81"/>
        <xdr:cNvSpPr/>
      </xdr:nvSpPr>
      <xdr:spPr>
        <a:xfrm>
          <a:off x="4584700" y="60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74009</xdr:rowOff>
    </xdr:from>
    <xdr:ext cx="534377" cy="259045"/>
    <xdr:sp macro="" textlink="">
      <xdr:nvSpPr>
        <xdr:cNvPr id="83" name="人件費該当値テキスト"/>
        <xdr:cNvSpPr txBox="1"/>
      </xdr:nvSpPr>
      <xdr:spPr>
        <a:xfrm>
          <a:off x="4686300" y="590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77568</xdr:rowOff>
    </xdr:from>
    <xdr:to>
      <xdr:col>20</xdr:col>
      <xdr:colOff>38100</xdr:colOff>
      <xdr:row>36</xdr:row>
      <xdr:rowOff>7718</xdr:rowOff>
    </xdr:to>
    <xdr:sp macro="" textlink="">
      <xdr:nvSpPr>
        <xdr:cNvPr id="84" name="楕円 83"/>
        <xdr:cNvSpPr/>
      </xdr:nvSpPr>
      <xdr:spPr>
        <a:xfrm>
          <a:off x="3746500" y="6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24245</xdr:rowOff>
    </xdr:from>
    <xdr:ext cx="534377" cy="259045"/>
    <xdr:sp macro="" textlink="">
      <xdr:nvSpPr>
        <xdr:cNvPr id="85" name="テキスト ボックス 84"/>
        <xdr:cNvSpPr txBox="1"/>
      </xdr:nvSpPr>
      <xdr:spPr>
        <a:xfrm>
          <a:off x="3530111" y="58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32583</xdr:rowOff>
    </xdr:from>
    <xdr:to>
      <xdr:col>15</xdr:col>
      <xdr:colOff>101600</xdr:colOff>
      <xdr:row>35</xdr:row>
      <xdr:rowOff>134183</xdr:rowOff>
    </xdr:to>
    <xdr:sp macro="" textlink="">
      <xdr:nvSpPr>
        <xdr:cNvPr id="86" name="楕円 85"/>
        <xdr:cNvSpPr/>
      </xdr:nvSpPr>
      <xdr:spPr>
        <a:xfrm>
          <a:off x="2857500" y="60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150710</xdr:rowOff>
    </xdr:from>
    <xdr:ext cx="534377" cy="259045"/>
    <xdr:sp macro="" textlink="">
      <xdr:nvSpPr>
        <xdr:cNvPr id="87" name="テキスト ボックス 86"/>
        <xdr:cNvSpPr txBox="1"/>
      </xdr:nvSpPr>
      <xdr:spPr>
        <a:xfrm>
          <a:off x="2641111" y="580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52389</xdr:rowOff>
    </xdr:from>
    <xdr:to>
      <xdr:col>10</xdr:col>
      <xdr:colOff>165100</xdr:colOff>
      <xdr:row>35</xdr:row>
      <xdr:rowOff>153989</xdr:rowOff>
    </xdr:to>
    <xdr:sp macro="" textlink="">
      <xdr:nvSpPr>
        <xdr:cNvPr id="88" name="楕円 87"/>
        <xdr:cNvSpPr/>
      </xdr:nvSpPr>
      <xdr:spPr>
        <a:xfrm>
          <a:off x="1968500" y="60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170516</xdr:rowOff>
    </xdr:from>
    <xdr:ext cx="534377" cy="259045"/>
    <xdr:sp macro="" textlink="">
      <xdr:nvSpPr>
        <xdr:cNvPr id="89" name="テキスト ボックス 88"/>
        <xdr:cNvSpPr txBox="1"/>
      </xdr:nvSpPr>
      <xdr:spPr>
        <a:xfrm>
          <a:off x="1752111" y="5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111597</xdr:rowOff>
    </xdr:from>
    <xdr:to>
      <xdr:col>6</xdr:col>
      <xdr:colOff>38100</xdr:colOff>
      <xdr:row>36</xdr:row>
      <xdr:rowOff>41747</xdr:rowOff>
    </xdr:to>
    <xdr:sp macro="" textlink="">
      <xdr:nvSpPr>
        <xdr:cNvPr id="90" name="楕円 89"/>
        <xdr:cNvSpPr/>
      </xdr:nvSpPr>
      <xdr:spPr>
        <a:xfrm>
          <a:off x="1079500" y="61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32874</xdr:rowOff>
    </xdr:from>
    <xdr:ext cx="534377" cy="259045"/>
    <xdr:sp macro="" textlink="">
      <xdr:nvSpPr>
        <xdr:cNvPr id="91" name="テキスト ボックス 90"/>
        <xdr:cNvSpPr txBox="1"/>
      </xdr:nvSpPr>
      <xdr:spPr>
        <a:xfrm>
          <a:off x="863111" y="62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131481</xdr:rowOff>
    </xdr:from>
    <xdr:to>
      <xdr:col>24</xdr:col>
      <xdr:colOff>63500</xdr:colOff>
      <xdr:row>57</xdr:row>
      <xdr:rowOff>165467</xdr:rowOff>
    </xdr:to>
    <xdr:cxnSp macro="">
      <xdr:nvCxnSpPr>
        <xdr:cNvPr id="123" name="直線コネクタ 122"/>
        <xdr:cNvCxnSpPr/>
      </xdr:nvCxnSpPr>
      <xdr:spPr>
        <a:xfrm flipV="1">
          <a:off x="3797300" y="9218331"/>
          <a:ext cx="838200" cy="7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165467</xdr:rowOff>
    </xdr:from>
    <xdr:to>
      <xdr:col>19</xdr:col>
      <xdr:colOff>177800</xdr:colOff>
      <xdr:row>59</xdr:row>
      <xdr:rowOff>27033</xdr:rowOff>
    </xdr:to>
    <xdr:cxnSp macro="">
      <xdr:nvCxnSpPr>
        <xdr:cNvPr id="126" name="直線コネクタ 125"/>
        <xdr:cNvCxnSpPr/>
      </xdr:nvCxnSpPr>
      <xdr:spPr>
        <a:xfrm flipV="1">
          <a:off x="2908300" y="9938117"/>
          <a:ext cx="889000" cy="20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27033</xdr:rowOff>
    </xdr:from>
    <xdr:to>
      <xdr:col>15</xdr:col>
      <xdr:colOff>50800</xdr:colOff>
      <xdr:row>59</xdr:row>
      <xdr:rowOff>46094</xdr:rowOff>
    </xdr:to>
    <xdr:cxnSp macro="">
      <xdr:nvCxnSpPr>
        <xdr:cNvPr id="129" name="直線コネクタ 128"/>
        <xdr:cNvCxnSpPr/>
      </xdr:nvCxnSpPr>
      <xdr:spPr>
        <a:xfrm flipV="1">
          <a:off x="2019300" y="10142583"/>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46094</xdr:rowOff>
    </xdr:from>
    <xdr:to>
      <xdr:col>10</xdr:col>
      <xdr:colOff>114300</xdr:colOff>
      <xdr:row>59</xdr:row>
      <xdr:rowOff>70597</xdr:rowOff>
    </xdr:to>
    <xdr:cxnSp macro="">
      <xdr:nvCxnSpPr>
        <xdr:cNvPr id="132" name="直線コネクタ 131"/>
        <xdr:cNvCxnSpPr/>
      </xdr:nvCxnSpPr>
      <xdr:spPr>
        <a:xfrm flipV="1">
          <a:off x="1130300" y="10161644"/>
          <a:ext cx="889000" cy="2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80681</xdr:rowOff>
    </xdr:from>
    <xdr:to>
      <xdr:col>24</xdr:col>
      <xdr:colOff>114300</xdr:colOff>
      <xdr:row>54</xdr:row>
      <xdr:rowOff>10831</xdr:rowOff>
    </xdr:to>
    <xdr:sp macro="" textlink="">
      <xdr:nvSpPr>
        <xdr:cNvPr id="142" name="楕円 141"/>
        <xdr:cNvSpPr/>
      </xdr:nvSpPr>
      <xdr:spPr>
        <a:xfrm>
          <a:off x="4584700" y="91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103558</xdr:rowOff>
    </xdr:from>
    <xdr:ext cx="599010" cy="259045"/>
    <xdr:sp macro="" textlink="">
      <xdr:nvSpPr>
        <xdr:cNvPr id="143" name="物件費該当値テキスト"/>
        <xdr:cNvSpPr txBox="1"/>
      </xdr:nvSpPr>
      <xdr:spPr>
        <a:xfrm>
          <a:off x="4686300" y="901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114667</xdr:rowOff>
    </xdr:from>
    <xdr:to>
      <xdr:col>20</xdr:col>
      <xdr:colOff>38100</xdr:colOff>
      <xdr:row>58</xdr:row>
      <xdr:rowOff>44817</xdr:rowOff>
    </xdr:to>
    <xdr:sp macro="" textlink="">
      <xdr:nvSpPr>
        <xdr:cNvPr id="144" name="楕円 143"/>
        <xdr:cNvSpPr/>
      </xdr:nvSpPr>
      <xdr:spPr>
        <a:xfrm>
          <a:off x="3746500" y="9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35944</xdr:rowOff>
    </xdr:from>
    <xdr:ext cx="534377" cy="259045"/>
    <xdr:sp macro="" textlink="">
      <xdr:nvSpPr>
        <xdr:cNvPr id="145" name="テキスト ボックス 144"/>
        <xdr:cNvSpPr txBox="1"/>
      </xdr:nvSpPr>
      <xdr:spPr>
        <a:xfrm>
          <a:off x="3530111" y="99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147683</xdr:rowOff>
    </xdr:from>
    <xdr:to>
      <xdr:col>15</xdr:col>
      <xdr:colOff>101600</xdr:colOff>
      <xdr:row>59</xdr:row>
      <xdr:rowOff>77833</xdr:rowOff>
    </xdr:to>
    <xdr:sp macro="" textlink="">
      <xdr:nvSpPr>
        <xdr:cNvPr id="146" name="楕円 145"/>
        <xdr:cNvSpPr/>
      </xdr:nvSpPr>
      <xdr:spPr>
        <a:xfrm>
          <a:off x="2857500" y="100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68960</xdr:rowOff>
    </xdr:from>
    <xdr:ext cx="534377" cy="259045"/>
    <xdr:sp macro="" textlink="">
      <xdr:nvSpPr>
        <xdr:cNvPr id="147" name="テキスト ボックス 146"/>
        <xdr:cNvSpPr txBox="1"/>
      </xdr:nvSpPr>
      <xdr:spPr>
        <a:xfrm>
          <a:off x="2641111" y="101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166744</xdr:rowOff>
    </xdr:from>
    <xdr:to>
      <xdr:col>10</xdr:col>
      <xdr:colOff>165100</xdr:colOff>
      <xdr:row>59</xdr:row>
      <xdr:rowOff>96894</xdr:rowOff>
    </xdr:to>
    <xdr:sp macro="" textlink="">
      <xdr:nvSpPr>
        <xdr:cNvPr id="148" name="楕円 147"/>
        <xdr:cNvSpPr/>
      </xdr:nvSpPr>
      <xdr:spPr>
        <a:xfrm>
          <a:off x="1968500" y="101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88021</xdr:rowOff>
    </xdr:from>
    <xdr:ext cx="534377" cy="259045"/>
    <xdr:sp macro="" textlink="">
      <xdr:nvSpPr>
        <xdr:cNvPr id="149" name="テキスト ボックス 148"/>
        <xdr:cNvSpPr txBox="1"/>
      </xdr:nvSpPr>
      <xdr:spPr>
        <a:xfrm>
          <a:off x="1752111" y="102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19797</xdr:rowOff>
    </xdr:from>
    <xdr:to>
      <xdr:col>6</xdr:col>
      <xdr:colOff>38100</xdr:colOff>
      <xdr:row>59</xdr:row>
      <xdr:rowOff>121397</xdr:rowOff>
    </xdr:to>
    <xdr:sp macro="" textlink="">
      <xdr:nvSpPr>
        <xdr:cNvPr id="150" name="楕円 149"/>
        <xdr:cNvSpPr/>
      </xdr:nvSpPr>
      <xdr:spPr>
        <a:xfrm>
          <a:off x="1079500" y="10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112524</xdr:rowOff>
    </xdr:from>
    <xdr:ext cx="534377" cy="259045"/>
    <xdr:sp macro="" textlink="">
      <xdr:nvSpPr>
        <xdr:cNvPr id="151" name="テキスト ボックス 150"/>
        <xdr:cNvSpPr txBox="1"/>
      </xdr:nvSpPr>
      <xdr:spPr>
        <a:xfrm>
          <a:off x="863111" y="102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77369</xdr:rowOff>
    </xdr:from>
    <xdr:to>
      <xdr:col>24</xdr:col>
      <xdr:colOff>63500</xdr:colOff>
      <xdr:row>77</xdr:row>
      <xdr:rowOff>109449</xdr:rowOff>
    </xdr:to>
    <xdr:cxnSp macro="">
      <xdr:nvCxnSpPr>
        <xdr:cNvPr id="180" name="直線コネクタ 179"/>
        <xdr:cNvCxnSpPr/>
      </xdr:nvCxnSpPr>
      <xdr:spPr>
        <a:xfrm flipV="1">
          <a:off x="3797300" y="13279019"/>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109449</xdr:rowOff>
    </xdr:from>
    <xdr:to>
      <xdr:col>19</xdr:col>
      <xdr:colOff>177800</xdr:colOff>
      <xdr:row>77</xdr:row>
      <xdr:rowOff>115621</xdr:rowOff>
    </xdr:to>
    <xdr:cxnSp macro="">
      <xdr:nvCxnSpPr>
        <xdr:cNvPr id="183" name="直線コネクタ 182"/>
        <xdr:cNvCxnSpPr/>
      </xdr:nvCxnSpPr>
      <xdr:spPr>
        <a:xfrm flipV="1">
          <a:off x="2908300" y="133110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115621</xdr:rowOff>
    </xdr:from>
    <xdr:to>
      <xdr:col>15</xdr:col>
      <xdr:colOff>50800</xdr:colOff>
      <xdr:row>77</xdr:row>
      <xdr:rowOff>148844</xdr:rowOff>
    </xdr:to>
    <xdr:cxnSp macro="">
      <xdr:nvCxnSpPr>
        <xdr:cNvPr id="186" name="直線コネクタ 185"/>
        <xdr:cNvCxnSpPr/>
      </xdr:nvCxnSpPr>
      <xdr:spPr>
        <a:xfrm flipV="1">
          <a:off x="2019300" y="1331727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148844</xdr:rowOff>
    </xdr:from>
    <xdr:to>
      <xdr:col>10</xdr:col>
      <xdr:colOff>114300</xdr:colOff>
      <xdr:row>78</xdr:row>
      <xdr:rowOff>12827</xdr:rowOff>
    </xdr:to>
    <xdr:cxnSp macro="">
      <xdr:nvCxnSpPr>
        <xdr:cNvPr id="189" name="直線コネクタ 188"/>
        <xdr:cNvCxnSpPr/>
      </xdr:nvCxnSpPr>
      <xdr:spPr>
        <a:xfrm flipV="1">
          <a:off x="1130300" y="1335049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26569</xdr:rowOff>
    </xdr:from>
    <xdr:to>
      <xdr:col>24</xdr:col>
      <xdr:colOff>114300</xdr:colOff>
      <xdr:row>77</xdr:row>
      <xdr:rowOff>128169</xdr:rowOff>
    </xdr:to>
    <xdr:sp macro="" textlink="">
      <xdr:nvSpPr>
        <xdr:cNvPr id="199" name="楕円 198"/>
        <xdr:cNvSpPr/>
      </xdr:nvSpPr>
      <xdr:spPr>
        <a:xfrm>
          <a:off x="45847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49446</xdr:rowOff>
    </xdr:from>
    <xdr:ext cx="469744" cy="259045"/>
    <xdr:sp macro="" textlink="">
      <xdr:nvSpPr>
        <xdr:cNvPr id="200" name="維持補修費該当値テキスト"/>
        <xdr:cNvSpPr txBox="1"/>
      </xdr:nvSpPr>
      <xdr:spPr>
        <a:xfrm>
          <a:off x="4686300" y="1307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58649</xdr:rowOff>
    </xdr:from>
    <xdr:to>
      <xdr:col>20</xdr:col>
      <xdr:colOff>38100</xdr:colOff>
      <xdr:row>77</xdr:row>
      <xdr:rowOff>160249</xdr:rowOff>
    </xdr:to>
    <xdr:sp macro="" textlink="">
      <xdr:nvSpPr>
        <xdr:cNvPr id="201" name="楕円 200"/>
        <xdr:cNvSpPr/>
      </xdr:nvSpPr>
      <xdr:spPr>
        <a:xfrm>
          <a:off x="37465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5326</xdr:rowOff>
    </xdr:from>
    <xdr:ext cx="469744" cy="259045"/>
    <xdr:sp macro="" textlink="">
      <xdr:nvSpPr>
        <xdr:cNvPr id="202" name="テキスト ボックス 201"/>
        <xdr:cNvSpPr txBox="1"/>
      </xdr:nvSpPr>
      <xdr:spPr>
        <a:xfrm>
          <a:off x="3562428" y="1303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64821</xdr:rowOff>
    </xdr:from>
    <xdr:to>
      <xdr:col>15</xdr:col>
      <xdr:colOff>101600</xdr:colOff>
      <xdr:row>77</xdr:row>
      <xdr:rowOff>166421</xdr:rowOff>
    </xdr:to>
    <xdr:sp macro="" textlink="">
      <xdr:nvSpPr>
        <xdr:cNvPr id="203" name="楕円 202"/>
        <xdr:cNvSpPr/>
      </xdr:nvSpPr>
      <xdr:spPr>
        <a:xfrm>
          <a:off x="2857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11498</xdr:rowOff>
    </xdr:from>
    <xdr:ext cx="469744" cy="259045"/>
    <xdr:sp macro="" textlink="">
      <xdr:nvSpPr>
        <xdr:cNvPr id="204" name="テキスト ボックス 203"/>
        <xdr:cNvSpPr txBox="1"/>
      </xdr:nvSpPr>
      <xdr:spPr>
        <a:xfrm>
          <a:off x="2673428" y="130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98044</xdr:rowOff>
    </xdr:from>
    <xdr:to>
      <xdr:col>10</xdr:col>
      <xdr:colOff>165100</xdr:colOff>
      <xdr:row>78</xdr:row>
      <xdr:rowOff>28194</xdr:rowOff>
    </xdr:to>
    <xdr:sp macro="" textlink="">
      <xdr:nvSpPr>
        <xdr:cNvPr id="205" name="楕円 204"/>
        <xdr:cNvSpPr/>
      </xdr:nvSpPr>
      <xdr:spPr>
        <a:xfrm>
          <a:off x="1968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19321</xdr:rowOff>
    </xdr:from>
    <xdr:ext cx="469744" cy="259045"/>
    <xdr:sp macro="" textlink="">
      <xdr:nvSpPr>
        <xdr:cNvPr id="206" name="テキスト ボックス 205"/>
        <xdr:cNvSpPr txBox="1"/>
      </xdr:nvSpPr>
      <xdr:spPr>
        <a:xfrm>
          <a:off x="1784428"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133477</xdr:rowOff>
    </xdr:from>
    <xdr:to>
      <xdr:col>6</xdr:col>
      <xdr:colOff>38100</xdr:colOff>
      <xdr:row>78</xdr:row>
      <xdr:rowOff>63627</xdr:rowOff>
    </xdr:to>
    <xdr:sp macro="" textlink="">
      <xdr:nvSpPr>
        <xdr:cNvPr id="207" name="楕円 206"/>
        <xdr:cNvSpPr/>
      </xdr:nvSpPr>
      <xdr:spPr>
        <a:xfrm>
          <a:off x="1079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54754</xdr:rowOff>
    </xdr:from>
    <xdr:ext cx="469744" cy="259045"/>
    <xdr:sp macro="" textlink="">
      <xdr:nvSpPr>
        <xdr:cNvPr id="208" name="テキスト ボックス 207"/>
        <xdr:cNvSpPr txBox="1"/>
      </xdr:nvSpPr>
      <xdr:spPr>
        <a:xfrm>
          <a:off x="895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57110</xdr:rowOff>
    </xdr:from>
    <xdr:to>
      <xdr:col>24</xdr:col>
      <xdr:colOff>63500</xdr:colOff>
      <xdr:row>93</xdr:row>
      <xdr:rowOff>130964</xdr:rowOff>
    </xdr:to>
    <xdr:cxnSp macro="">
      <xdr:nvCxnSpPr>
        <xdr:cNvPr id="240" name="直線コネクタ 239"/>
        <xdr:cNvCxnSpPr/>
      </xdr:nvCxnSpPr>
      <xdr:spPr>
        <a:xfrm flipV="1">
          <a:off x="3797300" y="16001960"/>
          <a:ext cx="838200" cy="7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130964</xdr:rowOff>
    </xdr:from>
    <xdr:to>
      <xdr:col>19</xdr:col>
      <xdr:colOff>177800</xdr:colOff>
      <xdr:row>94</xdr:row>
      <xdr:rowOff>110325</xdr:rowOff>
    </xdr:to>
    <xdr:cxnSp macro="">
      <xdr:nvCxnSpPr>
        <xdr:cNvPr id="243" name="直線コネクタ 242"/>
        <xdr:cNvCxnSpPr/>
      </xdr:nvCxnSpPr>
      <xdr:spPr>
        <a:xfrm flipV="1">
          <a:off x="2908300" y="16075814"/>
          <a:ext cx="889000" cy="15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110325</xdr:rowOff>
    </xdr:from>
    <xdr:to>
      <xdr:col>15</xdr:col>
      <xdr:colOff>50800</xdr:colOff>
      <xdr:row>94</xdr:row>
      <xdr:rowOff>156339</xdr:rowOff>
    </xdr:to>
    <xdr:cxnSp macro="">
      <xdr:nvCxnSpPr>
        <xdr:cNvPr id="246" name="直線コネクタ 245"/>
        <xdr:cNvCxnSpPr/>
      </xdr:nvCxnSpPr>
      <xdr:spPr>
        <a:xfrm flipV="1">
          <a:off x="2019300" y="16226625"/>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156339</xdr:rowOff>
    </xdr:from>
    <xdr:to>
      <xdr:col>10</xdr:col>
      <xdr:colOff>114300</xdr:colOff>
      <xdr:row>95</xdr:row>
      <xdr:rowOff>113623</xdr:rowOff>
    </xdr:to>
    <xdr:cxnSp macro="">
      <xdr:nvCxnSpPr>
        <xdr:cNvPr id="249" name="直線コネクタ 248"/>
        <xdr:cNvCxnSpPr/>
      </xdr:nvCxnSpPr>
      <xdr:spPr>
        <a:xfrm flipV="1">
          <a:off x="1130300" y="16272639"/>
          <a:ext cx="889000" cy="1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6310</xdr:rowOff>
    </xdr:from>
    <xdr:to>
      <xdr:col>24</xdr:col>
      <xdr:colOff>114300</xdr:colOff>
      <xdr:row>93</xdr:row>
      <xdr:rowOff>107910</xdr:rowOff>
    </xdr:to>
    <xdr:sp macro="" textlink="">
      <xdr:nvSpPr>
        <xdr:cNvPr id="259" name="楕円 258"/>
        <xdr:cNvSpPr/>
      </xdr:nvSpPr>
      <xdr:spPr>
        <a:xfrm>
          <a:off x="4584700" y="159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29187</xdr:rowOff>
    </xdr:from>
    <xdr:ext cx="599010" cy="259045"/>
    <xdr:sp macro="" textlink="">
      <xdr:nvSpPr>
        <xdr:cNvPr id="260" name="扶助費該当値テキスト"/>
        <xdr:cNvSpPr txBox="1"/>
      </xdr:nvSpPr>
      <xdr:spPr>
        <a:xfrm>
          <a:off x="4686300" y="158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80164</xdr:rowOff>
    </xdr:from>
    <xdr:to>
      <xdr:col>20</xdr:col>
      <xdr:colOff>38100</xdr:colOff>
      <xdr:row>94</xdr:row>
      <xdr:rowOff>10314</xdr:rowOff>
    </xdr:to>
    <xdr:sp macro="" textlink="">
      <xdr:nvSpPr>
        <xdr:cNvPr id="261" name="楕円 260"/>
        <xdr:cNvSpPr/>
      </xdr:nvSpPr>
      <xdr:spPr>
        <a:xfrm>
          <a:off x="3746500" y="160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26841</xdr:rowOff>
    </xdr:from>
    <xdr:ext cx="599010" cy="259045"/>
    <xdr:sp macro="" textlink="">
      <xdr:nvSpPr>
        <xdr:cNvPr id="262" name="テキスト ボックス 261"/>
        <xdr:cNvSpPr txBox="1"/>
      </xdr:nvSpPr>
      <xdr:spPr>
        <a:xfrm>
          <a:off x="3497795" y="1580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59525</xdr:rowOff>
    </xdr:from>
    <xdr:to>
      <xdr:col>15</xdr:col>
      <xdr:colOff>101600</xdr:colOff>
      <xdr:row>94</xdr:row>
      <xdr:rowOff>161125</xdr:rowOff>
    </xdr:to>
    <xdr:sp macro="" textlink="">
      <xdr:nvSpPr>
        <xdr:cNvPr id="263" name="楕円 262"/>
        <xdr:cNvSpPr/>
      </xdr:nvSpPr>
      <xdr:spPr>
        <a:xfrm>
          <a:off x="2857500" y="161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6202</xdr:rowOff>
    </xdr:from>
    <xdr:ext cx="534377" cy="259045"/>
    <xdr:sp macro="" textlink="">
      <xdr:nvSpPr>
        <xdr:cNvPr id="264" name="テキスト ボックス 263"/>
        <xdr:cNvSpPr txBox="1"/>
      </xdr:nvSpPr>
      <xdr:spPr>
        <a:xfrm>
          <a:off x="2641111" y="159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105539</xdr:rowOff>
    </xdr:from>
    <xdr:to>
      <xdr:col>10</xdr:col>
      <xdr:colOff>165100</xdr:colOff>
      <xdr:row>95</xdr:row>
      <xdr:rowOff>35689</xdr:rowOff>
    </xdr:to>
    <xdr:sp macro="" textlink="">
      <xdr:nvSpPr>
        <xdr:cNvPr id="265" name="楕円 264"/>
        <xdr:cNvSpPr/>
      </xdr:nvSpPr>
      <xdr:spPr>
        <a:xfrm>
          <a:off x="1968500" y="162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52216</xdr:rowOff>
    </xdr:from>
    <xdr:ext cx="534377" cy="259045"/>
    <xdr:sp macro="" textlink="">
      <xdr:nvSpPr>
        <xdr:cNvPr id="266" name="テキスト ボックス 265"/>
        <xdr:cNvSpPr txBox="1"/>
      </xdr:nvSpPr>
      <xdr:spPr>
        <a:xfrm>
          <a:off x="1752111" y="1599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62823</xdr:rowOff>
    </xdr:from>
    <xdr:to>
      <xdr:col>6</xdr:col>
      <xdr:colOff>38100</xdr:colOff>
      <xdr:row>95</xdr:row>
      <xdr:rowOff>164423</xdr:rowOff>
    </xdr:to>
    <xdr:sp macro="" textlink="">
      <xdr:nvSpPr>
        <xdr:cNvPr id="267" name="楕円 266"/>
        <xdr:cNvSpPr/>
      </xdr:nvSpPr>
      <xdr:spPr>
        <a:xfrm>
          <a:off x="1079500" y="163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9500</xdr:rowOff>
    </xdr:from>
    <xdr:ext cx="534377" cy="259045"/>
    <xdr:sp macro="" textlink="">
      <xdr:nvSpPr>
        <xdr:cNvPr id="268" name="テキスト ボックス 267"/>
        <xdr:cNvSpPr txBox="1"/>
      </xdr:nvSpPr>
      <xdr:spPr>
        <a:xfrm>
          <a:off x="863111" y="161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83882</xdr:rowOff>
    </xdr:from>
    <xdr:to>
      <xdr:col>55</xdr:col>
      <xdr:colOff>0</xdr:colOff>
      <xdr:row>36</xdr:row>
      <xdr:rowOff>94780</xdr:rowOff>
    </xdr:to>
    <xdr:cxnSp macro="">
      <xdr:nvCxnSpPr>
        <xdr:cNvPr id="293" name="直線コネクタ 292"/>
        <xdr:cNvCxnSpPr/>
      </xdr:nvCxnSpPr>
      <xdr:spPr>
        <a:xfrm>
          <a:off x="9639300" y="6256082"/>
          <a:ext cx="8382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83882</xdr:rowOff>
    </xdr:from>
    <xdr:to>
      <xdr:col>50</xdr:col>
      <xdr:colOff>114300</xdr:colOff>
      <xdr:row>36</xdr:row>
      <xdr:rowOff>93934</xdr:rowOff>
    </xdr:to>
    <xdr:cxnSp macro="">
      <xdr:nvCxnSpPr>
        <xdr:cNvPr id="296" name="直線コネクタ 295"/>
        <xdr:cNvCxnSpPr/>
      </xdr:nvCxnSpPr>
      <xdr:spPr>
        <a:xfrm flipV="1">
          <a:off x="8750300" y="6256082"/>
          <a:ext cx="889000" cy="1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93934</xdr:rowOff>
    </xdr:from>
    <xdr:to>
      <xdr:col>45</xdr:col>
      <xdr:colOff>177800</xdr:colOff>
      <xdr:row>36</xdr:row>
      <xdr:rowOff>119012</xdr:rowOff>
    </xdr:to>
    <xdr:cxnSp macro="">
      <xdr:nvCxnSpPr>
        <xdr:cNvPr id="299" name="直線コネクタ 298"/>
        <xdr:cNvCxnSpPr/>
      </xdr:nvCxnSpPr>
      <xdr:spPr>
        <a:xfrm flipV="1">
          <a:off x="7861300" y="6266134"/>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119012</xdr:rowOff>
    </xdr:from>
    <xdr:to>
      <xdr:col>41</xdr:col>
      <xdr:colOff>50800</xdr:colOff>
      <xdr:row>36</xdr:row>
      <xdr:rowOff>134442</xdr:rowOff>
    </xdr:to>
    <xdr:cxnSp macro="">
      <xdr:nvCxnSpPr>
        <xdr:cNvPr id="302" name="直線コネクタ 301"/>
        <xdr:cNvCxnSpPr/>
      </xdr:nvCxnSpPr>
      <xdr:spPr>
        <a:xfrm flipV="1">
          <a:off x="6972300" y="629121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43980</xdr:rowOff>
    </xdr:from>
    <xdr:to>
      <xdr:col>55</xdr:col>
      <xdr:colOff>50800</xdr:colOff>
      <xdr:row>36</xdr:row>
      <xdr:rowOff>145580</xdr:rowOff>
    </xdr:to>
    <xdr:sp macro="" textlink="">
      <xdr:nvSpPr>
        <xdr:cNvPr id="312" name="楕円 311"/>
        <xdr:cNvSpPr/>
      </xdr:nvSpPr>
      <xdr:spPr>
        <a:xfrm>
          <a:off x="10426700" y="62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66857</xdr:rowOff>
    </xdr:from>
    <xdr:ext cx="534377" cy="259045"/>
    <xdr:sp macro="" textlink="">
      <xdr:nvSpPr>
        <xdr:cNvPr id="313" name="補助費等該当値テキスト"/>
        <xdr:cNvSpPr txBox="1"/>
      </xdr:nvSpPr>
      <xdr:spPr>
        <a:xfrm>
          <a:off x="10528300" y="60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33082</xdr:rowOff>
    </xdr:from>
    <xdr:to>
      <xdr:col>50</xdr:col>
      <xdr:colOff>165100</xdr:colOff>
      <xdr:row>36</xdr:row>
      <xdr:rowOff>134682</xdr:rowOff>
    </xdr:to>
    <xdr:sp macro="" textlink="">
      <xdr:nvSpPr>
        <xdr:cNvPr id="314" name="楕円 313"/>
        <xdr:cNvSpPr/>
      </xdr:nvSpPr>
      <xdr:spPr>
        <a:xfrm>
          <a:off x="9588500" y="62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151209</xdr:rowOff>
    </xdr:from>
    <xdr:ext cx="534377" cy="259045"/>
    <xdr:sp macro="" textlink="">
      <xdr:nvSpPr>
        <xdr:cNvPr id="315" name="テキスト ボックス 314"/>
        <xdr:cNvSpPr txBox="1"/>
      </xdr:nvSpPr>
      <xdr:spPr>
        <a:xfrm>
          <a:off x="9372111" y="5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43134</xdr:rowOff>
    </xdr:from>
    <xdr:to>
      <xdr:col>46</xdr:col>
      <xdr:colOff>38100</xdr:colOff>
      <xdr:row>36</xdr:row>
      <xdr:rowOff>144734</xdr:rowOff>
    </xdr:to>
    <xdr:sp macro="" textlink="">
      <xdr:nvSpPr>
        <xdr:cNvPr id="316" name="楕円 315"/>
        <xdr:cNvSpPr/>
      </xdr:nvSpPr>
      <xdr:spPr>
        <a:xfrm>
          <a:off x="86995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161261</xdr:rowOff>
    </xdr:from>
    <xdr:ext cx="534377" cy="259045"/>
    <xdr:sp macro="" textlink="">
      <xdr:nvSpPr>
        <xdr:cNvPr id="317" name="テキスト ボックス 316"/>
        <xdr:cNvSpPr txBox="1"/>
      </xdr:nvSpPr>
      <xdr:spPr>
        <a:xfrm>
          <a:off x="8483111" y="59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68212</xdr:rowOff>
    </xdr:from>
    <xdr:to>
      <xdr:col>41</xdr:col>
      <xdr:colOff>101600</xdr:colOff>
      <xdr:row>36</xdr:row>
      <xdr:rowOff>169812</xdr:rowOff>
    </xdr:to>
    <xdr:sp macro="" textlink="">
      <xdr:nvSpPr>
        <xdr:cNvPr id="318" name="楕円 317"/>
        <xdr:cNvSpPr/>
      </xdr:nvSpPr>
      <xdr:spPr>
        <a:xfrm>
          <a:off x="7810500" y="62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14889</xdr:rowOff>
    </xdr:from>
    <xdr:ext cx="534377" cy="259045"/>
    <xdr:sp macro="" textlink="">
      <xdr:nvSpPr>
        <xdr:cNvPr id="319" name="テキスト ボックス 318"/>
        <xdr:cNvSpPr txBox="1"/>
      </xdr:nvSpPr>
      <xdr:spPr>
        <a:xfrm>
          <a:off x="7594111" y="60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83642</xdr:rowOff>
    </xdr:from>
    <xdr:to>
      <xdr:col>36</xdr:col>
      <xdr:colOff>165100</xdr:colOff>
      <xdr:row>37</xdr:row>
      <xdr:rowOff>13792</xdr:rowOff>
    </xdr:to>
    <xdr:sp macro="" textlink="">
      <xdr:nvSpPr>
        <xdr:cNvPr id="320" name="楕円 319"/>
        <xdr:cNvSpPr/>
      </xdr:nvSpPr>
      <xdr:spPr>
        <a:xfrm>
          <a:off x="69215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4919</xdr:rowOff>
    </xdr:from>
    <xdr:ext cx="534377" cy="259045"/>
    <xdr:sp macro="" textlink="">
      <xdr:nvSpPr>
        <xdr:cNvPr id="321" name="テキスト ボックス 320"/>
        <xdr:cNvSpPr txBox="1"/>
      </xdr:nvSpPr>
      <xdr:spPr>
        <a:xfrm>
          <a:off x="6705111" y="634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13299</xdr:rowOff>
    </xdr:from>
    <xdr:to>
      <xdr:col>55</xdr:col>
      <xdr:colOff>0</xdr:colOff>
      <xdr:row>57</xdr:row>
      <xdr:rowOff>88212</xdr:rowOff>
    </xdr:to>
    <xdr:cxnSp macro="">
      <xdr:nvCxnSpPr>
        <xdr:cNvPr id="350" name="直線コネクタ 349"/>
        <xdr:cNvCxnSpPr/>
      </xdr:nvCxnSpPr>
      <xdr:spPr>
        <a:xfrm flipV="1">
          <a:off x="9639300" y="9785949"/>
          <a:ext cx="838200" cy="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148189</xdr:rowOff>
    </xdr:from>
    <xdr:to>
      <xdr:col>50</xdr:col>
      <xdr:colOff>114300</xdr:colOff>
      <xdr:row>57</xdr:row>
      <xdr:rowOff>88212</xdr:rowOff>
    </xdr:to>
    <xdr:cxnSp macro="">
      <xdr:nvCxnSpPr>
        <xdr:cNvPr id="353" name="直線コネクタ 352"/>
        <xdr:cNvCxnSpPr/>
      </xdr:nvCxnSpPr>
      <xdr:spPr>
        <a:xfrm>
          <a:off x="8750300" y="9749389"/>
          <a:ext cx="889000" cy="1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148189</xdr:rowOff>
    </xdr:from>
    <xdr:to>
      <xdr:col>45</xdr:col>
      <xdr:colOff>177800</xdr:colOff>
      <xdr:row>57</xdr:row>
      <xdr:rowOff>6959</xdr:rowOff>
    </xdr:to>
    <xdr:cxnSp macro="">
      <xdr:nvCxnSpPr>
        <xdr:cNvPr id="356" name="直線コネクタ 355"/>
        <xdr:cNvCxnSpPr/>
      </xdr:nvCxnSpPr>
      <xdr:spPr>
        <a:xfrm flipV="1">
          <a:off x="7861300" y="974938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140881</xdr:rowOff>
    </xdr:from>
    <xdr:to>
      <xdr:col>41</xdr:col>
      <xdr:colOff>50800</xdr:colOff>
      <xdr:row>57</xdr:row>
      <xdr:rowOff>6959</xdr:rowOff>
    </xdr:to>
    <xdr:cxnSp macro="">
      <xdr:nvCxnSpPr>
        <xdr:cNvPr id="359" name="直線コネクタ 358"/>
        <xdr:cNvCxnSpPr/>
      </xdr:nvCxnSpPr>
      <xdr:spPr>
        <a:xfrm>
          <a:off x="6972300" y="9742081"/>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133949</xdr:rowOff>
    </xdr:from>
    <xdr:to>
      <xdr:col>55</xdr:col>
      <xdr:colOff>50800</xdr:colOff>
      <xdr:row>57</xdr:row>
      <xdr:rowOff>64099</xdr:rowOff>
    </xdr:to>
    <xdr:sp macro="" textlink="">
      <xdr:nvSpPr>
        <xdr:cNvPr id="369" name="楕円 368"/>
        <xdr:cNvSpPr/>
      </xdr:nvSpPr>
      <xdr:spPr>
        <a:xfrm>
          <a:off x="10426700" y="97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112376</xdr:rowOff>
    </xdr:from>
    <xdr:ext cx="534377" cy="259045"/>
    <xdr:sp macro="" textlink="">
      <xdr:nvSpPr>
        <xdr:cNvPr id="370" name="普通建設事業費該当値テキスト"/>
        <xdr:cNvSpPr txBox="1"/>
      </xdr:nvSpPr>
      <xdr:spPr>
        <a:xfrm>
          <a:off x="10528300" y="97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37412</xdr:rowOff>
    </xdr:from>
    <xdr:to>
      <xdr:col>50</xdr:col>
      <xdr:colOff>165100</xdr:colOff>
      <xdr:row>57</xdr:row>
      <xdr:rowOff>139012</xdr:rowOff>
    </xdr:to>
    <xdr:sp macro="" textlink="">
      <xdr:nvSpPr>
        <xdr:cNvPr id="371" name="楕円 370"/>
        <xdr:cNvSpPr/>
      </xdr:nvSpPr>
      <xdr:spPr>
        <a:xfrm>
          <a:off x="9588500" y="98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130139</xdr:rowOff>
    </xdr:from>
    <xdr:ext cx="534377" cy="259045"/>
    <xdr:sp macro="" textlink="">
      <xdr:nvSpPr>
        <xdr:cNvPr id="372" name="テキスト ボックス 371"/>
        <xdr:cNvSpPr txBox="1"/>
      </xdr:nvSpPr>
      <xdr:spPr>
        <a:xfrm>
          <a:off x="9372111" y="99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97389</xdr:rowOff>
    </xdr:from>
    <xdr:to>
      <xdr:col>46</xdr:col>
      <xdr:colOff>38100</xdr:colOff>
      <xdr:row>57</xdr:row>
      <xdr:rowOff>27539</xdr:rowOff>
    </xdr:to>
    <xdr:sp macro="" textlink="">
      <xdr:nvSpPr>
        <xdr:cNvPr id="373" name="楕円 372"/>
        <xdr:cNvSpPr/>
      </xdr:nvSpPr>
      <xdr:spPr>
        <a:xfrm>
          <a:off x="8699500" y="96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44066</xdr:rowOff>
    </xdr:from>
    <xdr:ext cx="534377" cy="259045"/>
    <xdr:sp macro="" textlink="">
      <xdr:nvSpPr>
        <xdr:cNvPr id="374" name="テキスト ボックス 373"/>
        <xdr:cNvSpPr txBox="1"/>
      </xdr:nvSpPr>
      <xdr:spPr>
        <a:xfrm>
          <a:off x="8483111" y="94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127609</xdr:rowOff>
    </xdr:from>
    <xdr:to>
      <xdr:col>41</xdr:col>
      <xdr:colOff>101600</xdr:colOff>
      <xdr:row>57</xdr:row>
      <xdr:rowOff>57759</xdr:rowOff>
    </xdr:to>
    <xdr:sp macro="" textlink="">
      <xdr:nvSpPr>
        <xdr:cNvPr id="375" name="楕円 374"/>
        <xdr:cNvSpPr/>
      </xdr:nvSpPr>
      <xdr:spPr>
        <a:xfrm>
          <a:off x="7810500" y="97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48886</xdr:rowOff>
    </xdr:from>
    <xdr:ext cx="534377" cy="259045"/>
    <xdr:sp macro="" textlink="">
      <xdr:nvSpPr>
        <xdr:cNvPr id="376" name="テキスト ボックス 375"/>
        <xdr:cNvSpPr txBox="1"/>
      </xdr:nvSpPr>
      <xdr:spPr>
        <a:xfrm>
          <a:off x="7594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90081</xdr:rowOff>
    </xdr:from>
    <xdr:to>
      <xdr:col>36</xdr:col>
      <xdr:colOff>165100</xdr:colOff>
      <xdr:row>57</xdr:row>
      <xdr:rowOff>20231</xdr:rowOff>
    </xdr:to>
    <xdr:sp macro="" textlink="">
      <xdr:nvSpPr>
        <xdr:cNvPr id="377" name="楕円 376"/>
        <xdr:cNvSpPr/>
      </xdr:nvSpPr>
      <xdr:spPr>
        <a:xfrm>
          <a:off x="6921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36758</xdr:rowOff>
    </xdr:from>
    <xdr:ext cx="534377" cy="259045"/>
    <xdr:sp macro="" textlink="">
      <xdr:nvSpPr>
        <xdr:cNvPr id="378" name="テキスト ボックス 377"/>
        <xdr:cNvSpPr txBox="1"/>
      </xdr:nvSpPr>
      <xdr:spPr>
        <a:xfrm>
          <a:off x="6705111" y="9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122555</xdr:rowOff>
    </xdr:from>
    <xdr:to>
      <xdr:col>55</xdr:col>
      <xdr:colOff>0</xdr:colOff>
      <xdr:row>79</xdr:row>
      <xdr:rowOff>1659</xdr:rowOff>
    </xdr:to>
    <xdr:cxnSp macro="">
      <xdr:nvCxnSpPr>
        <xdr:cNvPr id="409" name="直線コネクタ 408"/>
        <xdr:cNvCxnSpPr/>
      </xdr:nvCxnSpPr>
      <xdr:spPr>
        <a:xfrm flipV="1">
          <a:off x="9639300" y="13324205"/>
          <a:ext cx="838200" cy="2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67642</xdr:rowOff>
    </xdr:from>
    <xdr:to>
      <xdr:col>50</xdr:col>
      <xdr:colOff>114300</xdr:colOff>
      <xdr:row>79</xdr:row>
      <xdr:rowOff>1659</xdr:rowOff>
    </xdr:to>
    <xdr:cxnSp macro="">
      <xdr:nvCxnSpPr>
        <xdr:cNvPr id="412" name="直線コネクタ 411"/>
        <xdr:cNvCxnSpPr/>
      </xdr:nvCxnSpPr>
      <xdr:spPr>
        <a:xfrm>
          <a:off x="8750300" y="13097842"/>
          <a:ext cx="889000" cy="4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67642</xdr:rowOff>
    </xdr:from>
    <xdr:to>
      <xdr:col>45</xdr:col>
      <xdr:colOff>177800</xdr:colOff>
      <xdr:row>78</xdr:row>
      <xdr:rowOff>48391</xdr:rowOff>
    </xdr:to>
    <xdr:cxnSp macro="">
      <xdr:nvCxnSpPr>
        <xdr:cNvPr id="415" name="直線コネクタ 414"/>
        <xdr:cNvCxnSpPr/>
      </xdr:nvCxnSpPr>
      <xdr:spPr>
        <a:xfrm flipV="1">
          <a:off x="7861300" y="13097842"/>
          <a:ext cx="889000" cy="32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71755</xdr:rowOff>
    </xdr:from>
    <xdr:to>
      <xdr:col>55</xdr:col>
      <xdr:colOff>50800</xdr:colOff>
      <xdr:row>78</xdr:row>
      <xdr:rowOff>1905</xdr:rowOff>
    </xdr:to>
    <xdr:sp macro="" textlink="">
      <xdr:nvSpPr>
        <xdr:cNvPr id="425" name="楕円 424"/>
        <xdr:cNvSpPr/>
      </xdr:nvSpPr>
      <xdr:spPr>
        <a:xfrm>
          <a:off x="104267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94632</xdr:rowOff>
    </xdr:from>
    <xdr:ext cx="534377" cy="259045"/>
    <xdr:sp macro="" textlink="">
      <xdr:nvSpPr>
        <xdr:cNvPr id="426" name="普通建設事業費 （ うち新規整備　）該当値テキスト"/>
        <xdr:cNvSpPr txBox="1"/>
      </xdr:nvSpPr>
      <xdr:spPr>
        <a:xfrm>
          <a:off x="10528300" y="131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122309</xdr:rowOff>
    </xdr:from>
    <xdr:to>
      <xdr:col>50</xdr:col>
      <xdr:colOff>165100</xdr:colOff>
      <xdr:row>79</xdr:row>
      <xdr:rowOff>52459</xdr:rowOff>
    </xdr:to>
    <xdr:sp macro="" textlink="">
      <xdr:nvSpPr>
        <xdr:cNvPr id="427" name="楕円 426"/>
        <xdr:cNvSpPr/>
      </xdr:nvSpPr>
      <xdr:spPr>
        <a:xfrm>
          <a:off x="9588500" y="134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43586</xdr:rowOff>
    </xdr:from>
    <xdr:ext cx="469744" cy="259045"/>
    <xdr:sp macro="" textlink="">
      <xdr:nvSpPr>
        <xdr:cNvPr id="428" name="テキスト ボックス 427"/>
        <xdr:cNvSpPr txBox="1"/>
      </xdr:nvSpPr>
      <xdr:spPr>
        <a:xfrm>
          <a:off x="9404428" y="135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16842</xdr:rowOff>
    </xdr:from>
    <xdr:to>
      <xdr:col>46</xdr:col>
      <xdr:colOff>38100</xdr:colOff>
      <xdr:row>76</xdr:row>
      <xdr:rowOff>118442</xdr:rowOff>
    </xdr:to>
    <xdr:sp macro="" textlink="">
      <xdr:nvSpPr>
        <xdr:cNvPr id="429" name="楕円 428"/>
        <xdr:cNvSpPr/>
      </xdr:nvSpPr>
      <xdr:spPr>
        <a:xfrm>
          <a:off x="8699500" y="130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134969</xdr:rowOff>
    </xdr:from>
    <xdr:ext cx="534377" cy="259045"/>
    <xdr:sp macro="" textlink="">
      <xdr:nvSpPr>
        <xdr:cNvPr id="430" name="テキスト ボックス 429"/>
        <xdr:cNvSpPr txBox="1"/>
      </xdr:nvSpPr>
      <xdr:spPr>
        <a:xfrm>
          <a:off x="8483111" y="128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169041</xdr:rowOff>
    </xdr:from>
    <xdr:to>
      <xdr:col>41</xdr:col>
      <xdr:colOff>101600</xdr:colOff>
      <xdr:row>78</xdr:row>
      <xdr:rowOff>99191</xdr:rowOff>
    </xdr:to>
    <xdr:sp macro="" textlink="">
      <xdr:nvSpPr>
        <xdr:cNvPr id="431" name="楕円 430"/>
        <xdr:cNvSpPr/>
      </xdr:nvSpPr>
      <xdr:spPr>
        <a:xfrm>
          <a:off x="7810500" y="13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90318</xdr:rowOff>
    </xdr:from>
    <xdr:ext cx="534377" cy="259045"/>
    <xdr:sp macro="" textlink="">
      <xdr:nvSpPr>
        <xdr:cNvPr id="432" name="テキスト ボックス 431"/>
        <xdr:cNvSpPr txBox="1"/>
      </xdr:nvSpPr>
      <xdr:spPr>
        <a:xfrm>
          <a:off x="7594111" y="134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67399</xdr:rowOff>
    </xdr:from>
    <xdr:to>
      <xdr:col>55</xdr:col>
      <xdr:colOff>0</xdr:colOff>
      <xdr:row>97</xdr:row>
      <xdr:rowOff>151079</xdr:rowOff>
    </xdr:to>
    <xdr:cxnSp macro="">
      <xdr:nvCxnSpPr>
        <xdr:cNvPr id="461" name="直線コネクタ 460"/>
        <xdr:cNvCxnSpPr/>
      </xdr:nvCxnSpPr>
      <xdr:spPr>
        <a:xfrm>
          <a:off x="9639300" y="16698049"/>
          <a:ext cx="8382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67399</xdr:rowOff>
    </xdr:from>
    <xdr:to>
      <xdr:col>50</xdr:col>
      <xdr:colOff>114300</xdr:colOff>
      <xdr:row>98</xdr:row>
      <xdr:rowOff>76085</xdr:rowOff>
    </xdr:to>
    <xdr:cxnSp macro="">
      <xdr:nvCxnSpPr>
        <xdr:cNvPr id="464" name="直線コネクタ 463"/>
        <xdr:cNvCxnSpPr/>
      </xdr:nvCxnSpPr>
      <xdr:spPr>
        <a:xfrm flipV="1">
          <a:off x="8750300" y="16698049"/>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156274</xdr:rowOff>
    </xdr:from>
    <xdr:to>
      <xdr:col>45</xdr:col>
      <xdr:colOff>177800</xdr:colOff>
      <xdr:row>98</xdr:row>
      <xdr:rowOff>76085</xdr:rowOff>
    </xdr:to>
    <xdr:cxnSp macro="">
      <xdr:nvCxnSpPr>
        <xdr:cNvPr id="467" name="直線コネクタ 466"/>
        <xdr:cNvCxnSpPr/>
      </xdr:nvCxnSpPr>
      <xdr:spPr>
        <a:xfrm>
          <a:off x="7861300" y="16615474"/>
          <a:ext cx="889000" cy="2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100279</xdr:rowOff>
    </xdr:from>
    <xdr:to>
      <xdr:col>55</xdr:col>
      <xdr:colOff>50800</xdr:colOff>
      <xdr:row>98</xdr:row>
      <xdr:rowOff>30429</xdr:rowOff>
    </xdr:to>
    <xdr:sp macro="" textlink="">
      <xdr:nvSpPr>
        <xdr:cNvPr id="477" name="楕円 476"/>
        <xdr:cNvSpPr/>
      </xdr:nvSpPr>
      <xdr:spPr>
        <a:xfrm>
          <a:off x="10426700" y="16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78706</xdr:rowOff>
    </xdr:from>
    <xdr:ext cx="534377" cy="259045"/>
    <xdr:sp macro="" textlink="">
      <xdr:nvSpPr>
        <xdr:cNvPr id="478" name="普通建設事業費 （ うち更新整備　）該当値テキスト"/>
        <xdr:cNvSpPr txBox="1"/>
      </xdr:nvSpPr>
      <xdr:spPr>
        <a:xfrm>
          <a:off x="10528300" y="1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16599</xdr:rowOff>
    </xdr:from>
    <xdr:to>
      <xdr:col>50</xdr:col>
      <xdr:colOff>165100</xdr:colOff>
      <xdr:row>97</xdr:row>
      <xdr:rowOff>118199</xdr:rowOff>
    </xdr:to>
    <xdr:sp macro="" textlink="">
      <xdr:nvSpPr>
        <xdr:cNvPr id="479" name="楕円 478"/>
        <xdr:cNvSpPr/>
      </xdr:nvSpPr>
      <xdr:spPr>
        <a:xfrm>
          <a:off x="9588500" y="166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134726</xdr:rowOff>
    </xdr:from>
    <xdr:ext cx="534377" cy="259045"/>
    <xdr:sp macro="" textlink="">
      <xdr:nvSpPr>
        <xdr:cNvPr id="480" name="テキスト ボックス 479"/>
        <xdr:cNvSpPr txBox="1"/>
      </xdr:nvSpPr>
      <xdr:spPr>
        <a:xfrm>
          <a:off x="9372111" y="164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25285</xdr:rowOff>
    </xdr:from>
    <xdr:to>
      <xdr:col>46</xdr:col>
      <xdr:colOff>38100</xdr:colOff>
      <xdr:row>98</xdr:row>
      <xdr:rowOff>126885</xdr:rowOff>
    </xdr:to>
    <xdr:sp macro="" textlink="">
      <xdr:nvSpPr>
        <xdr:cNvPr id="481" name="楕円 480"/>
        <xdr:cNvSpPr/>
      </xdr:nvSpPr>
      <xdr:spPr>
        <a:xfrm>
          <a:off x="86995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118012</xdr:rowOff>
    </xdr:from>
    <xdr:ext cx="534377" cy="259045"/>
    <xdr:sp macro="" textlink="">
      <xdr:nvSpPr>
        <xdr:cNvPr id="482" name="テキスト ボックス 481"/>
        <xdr:cNvSpPr txBox="1"/>
      </xdr:nvSpPr>
      <xdr:spPr>
        <a:xfrm>
          <a:off x="8483111" y="169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105474</xdr:rowOff>
    </xdr:from>
    <xdr:to>
      <xdr:col>41</xdr:col>
      <xdr:colOff>101600</xdr:colOff>
      <xdr:row>97</xdr:row>
      <xdr:rowOff>35624</xdr:rowOff>
    </xdr:to>
    <xdr:sp macro="" textlink="">
      <xdr:nvSpPr>
        <xdr:cNvPr id="483" name="楕円 482"/>
        <xdr:cNvSpPr/>
      </xdr:nvSpPr>
      <xdr:spPr>
        <a:xfrm>
          <a:off x="7810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52151</xdr:rowOff>
    </xdr:from>
    <xdr:ext cx="534377" cy="259045"/>
    <xdr:sp macro="" textlink="">
      <xdr:nvSpPr>
        <xdr:cNvPr id="484" name="テキスト ボックス 483"/>
        <xdr:cNvSpPr txBox="1"/>
      </xdr:nvSpPr>
      <xdr:spPr>
        <a:xfrm>
          <a:off x="7594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134488</xdr:rowOff>
    </xdr:from>
    <xdr:to>
      <xdr:col>85</xdr:col>
      <xdr:colOff>127000</xdr:colOff>
      <xdr:row>38</xdr:row>
      <xdr:rowOff>137917</xdr:rowOff>
    </xdr:to>
    <xdr:cxnSp macro="">
      <xdr:nvCxnSpPr>
        <xdr:cNvPr id="511" name="直線コネクタ 510"/>
        <xdr:cNvCxnSpPr/>
      </xdr:nvCxnSpPr>
      <xdr:spPr>
        <a:xfrm>
          <a:off x="15481300" y="664958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125499</xdr:rowOff>
    </xdr:from>
    <xdr:to>
      <xdr:col>81</xdr:col>
      <xdr:colOff>50800</xdr:colOff>
      <xdr:row>38</xdr:row>
      <xdr:rowOff>134488</xdr:rowOff>
    </xdr:to>
    <xdr:cxnSp macro="">
      <xdr:nvCxnSpPr>
        <xdr:cNvPr id="514" name="直線コネクタ 513"/>
        <xdr:cNvCxnSpPr/>
      </xdr:nvCxnSpPr>
      <xdr:spPr>
        <a:xfrm>
          <a:off x="14592300" y="6640599"/>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95462</xdr:rowOff>
    </xdr:from>
    <xdr:to>
      <xdr:col>76</xdr:col>
      <xdr:colOff>114300</xdr:colOff>
      <xdr:row>38</xdr:row>
      <xdr:rowOff>125499</xdr:rowOff>
    </xdr:to>
    <xdr:cxnSp macro="">
      <xdr:nvCxnSpPr>
        <xdr:cNvPr id="517" name="直線コネクタ 516"/>
        <xdr:cNvCxnSpPr/>
      </xdr:nvCxnSpPr>
      <xdr:spPr>
        <a:xfrm>
          <a:off x="13703300" y="6610562"/>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95462</xdr:rowOff>
    </xdr:from>
    <xdr:to>
      <xdr:col>71</xdr:col>
      <xdr:colOff>177800</xdr:colOff>
      <xdr:row>38</xdr:row>
      <xdr:rowOff>135622</xdr:rowOff>
    </xdr:to>
    <xdr:cxnSp macro="">
      <xdr:nvCxnSpPr>
        <xdr:cNvPr id="520" name="直線コネクタ 519"/>
        <xdr:cNvCxnSpPr/>
      </xdr:nvCxnSpPr>
      <xdr:spPr>
        <a:xfrm flipV="1">
          <a:off x="12814300" y="6610562"/>
          <a:ext cx="8890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87117</xdr:rowOff>
    </xdr:from>
    <xdr:to>
      <xdr:col>85</xdr:col>
      <xdr:colOff>177800</xdr:colOff>
      <xdr:row>39</xdr:row>
      <xdr:rowOff>17267</xdr:rowOff>
    </xdr:to>
    <xdr:sp macro="" textlink="">
      <xdr:nvSpPr>
        <xdr:cNvPr id="530" name="楕円 529"/>
        <xdr:cNvSpPr/>
      </xdr:nvSpPr>
      <xdr:spPr>
        <a:xfrm>
          <a:off x="162687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83688</xdr:rowOff>
    </xdr:from>
    <xdr:to>
      <xdr:col>81</xdr:col>
      <xdr:colOff>101600</xdr:colOff>
      <xdr:row>39</xdr:row>
      <xdr:rowOff>13838</xdr:rowOff>
    </xdr:to>
    <xdr:sp macro="" textlink="">
      <xdr:nvSpPr>
        <xdr:cNvPr id="532" name="楕円 531"/>
        <xdr:cNvSpPr/>
      </xdr:nvSpPr>
      <xdr:spPr>
        <a:xfrm>
          <a:off x="15430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4965</xdr:rowOff>
    </xdr:from>
    <xdr:ext cx="378565" cy="259045"/>
    <xdr:sp macro="" textlink="">
      <xdr:nvSpPr>
        <xdr:cNvPr id="533" name="テキスト ボックス 532"/>
        <xdr:cNvSpPr txBox="1"/>
      </xdr:nvSpPr>
      <xdr:spPr>
        <a:xfrm>
          <a:off x="15292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74699</xdr:rowOff>
    </xdr:from>
    <xdr:to>
      <xdr:col>76</xdr:col>
      <xdr:colOff>165100</xdr:colOff>
      <xdr:row>39</xdr:row>
      <xdr:rowOff>4849</xdr:rowOff>
    </xdr:to>
    <xdr:sp macro="" textlink="">
      <xdr:nvSpPr>
        <xdr:cNvPr id="534" name="楕円 533"/>
        <xdr:cNvSpPr/>
      </xdr:nvSpPr>
      <xdr:spPr>
        <a:xfrm>
          <a:off x="14541500" y="65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21376</xdr:rowOff>
    </xdr:from>
    <xdr:ext cx="469744" cy="259045"/>
    <xdr:sp macro="" textlink="">
      <xdr:nvSpPr>
        <xdr:cNvPr id="535" name="テキスト ボックス 534"/>
        <xdr:cNvSpPr txBox="1"/>
      </xdr:nvSpPr>
      <xdr:spPr>
        <a:xfrm>
          <a:off x="14357428" y="636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44662</xdr:rowOff>
    </xdr:from>
    <xdr:to>
      <xdr:col>72</xdr:col>
      <xdr:colOff>38100</xdr:colOff>
      <xdr:row>38</xdr:row>
      <xdr:rowOff>146262</xdr:rowOff>
    </xdr:to>
    <xdr:sp macro="" textlink="">
      <xdr:nvSpPr>
        <xdr:cNvPr id="536" name="楕円 535"/>
        <xdr:cNvSpPr/>
      </xdr:nvSpPr>
      <xdr:spPr>
        <a:xfrm>
          <a:off x="13652500" y="65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162788</xdr:rowOff>
    </xdr:from>
    <xdr:ext cx="469744" cy="259045"/>
    <xdr:sp macro="" textlink="">
      <xdr:nvSpPr>
        <xdr:cNvPr id="537" name="テキスト ボックス 536"/>
        <xdr:cNvSpPr txBox="1"/>
      </xdr:nvSpPr>
      <xdr:spPr>
        <a:xfrm>
          <a:off x="13468428" y="633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84822</xdr:rowOff>
    </xdr:from>
    <xdr:to>
      <xdr:col>67</xdr:col>
      <xdr:colOff>101600</xdr:colOff>
      <xdr:row>39</xdr:row>
      <xdr:rowOff>14972</xdr:rowOff>
    </xdr:to>
    <xdr:sp macro="" textlink="">
      <xdr:nvSpPr>
        <xdr:cNvPr id="538" name="楕円 537"/>
        <xdr:cNvSpPr/>
      </xdr:nvSpPr>
      <xdr:spPr>
        <a:xfrm>
          <a:off x="12763500" y="65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6099</xdr:rowOff>
    </xdr:from>
    <xdr:ext cx="378565" cy="259045"/>
    <xdr:sp macro="" textlink="">
      <xdr:nvSpPr>
        <xdr:cNvPr id="539" name="テキスト ボックス 538"/>
        <xdr:cNvSpPr txBox="1"/>
      </xdr:nvSpPr>
      <xdr:spPr>
        <a:xfrm>
          <a:off x="12625017" y="669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70010</xdr:rowOff>
    </xdr:from>
    <xdr:to>
      <xdr:col>85</xdr:col>
      <xdr:colOff>127000</xdr:colOff>
      <xdr:row>76</xdr:row>
      <xdr:rowOff>86616</xdr:rowOff>
    </xdr:to>
    <xdr:cxnSp macro="">
      <xdr:nvCxnSpPr>
        <xdr:cNvPr id="619" name="直線コネクタ 618"/>
        <xdr:cNvCxnSpPr/>
      </xdr:nvCxnSpPr>
      <xdr:spPr>
        <a:xfrm flipV="1">
          <a:off x="15481300" y="13100210"/>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86616</xdr:rowOff>
    </xdr:from>
    <xdr:to>
      <xdr:col>81</xdr:col>
      <xdr:colOff>50800</xdr:colOff>
      <xdr:row>76</xdr:row>
      <xdr:rowOff>101034</xdr:rowOff>
    </xdr:to>
    <xdr:cxnSp macro="">
      <xdr:nvCxnSpPr>
        <xdr:cNvPr id="622" name="直線コネクタ 621"/>
        <xdr:cNvCxnSpPr/>
      </xdr:nvCxnSpPr>
      <xdr:spPr>
        <a:xfrm flipV="1">
          <a:off x="14592300" y="13116816"/>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97948</xdr:rowOff>
    </xdr:from>
    <xdr:to>
      <xdr:col>76</xdr:col>
      <xdr:colOff>114300</xdr:colOff>
      <xdr:row>76</xdr:row>
      <xdr:rowOff>101034</xdr:rowOff>
    </xdr:to>
    <xdr:cxnSp macro="">
      <xdr:nvCxnSpPr>
        <xdr:cNvPr id="625" name="直線コネクタ 624"/>
        <xdr:cNvCxnSpPr/>
      </xdr:nvCxnSpPr>
      <xdr:spPr>
        <a:xfrm>
          <a:off x="13703300" y="13128148"/>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76558</xdr:rowOff>
    </xdr:from>
    <xdr:to>
      <xdr:col>71</xdr:col>
      <xdr:colOff>177800</xdr:colOff>
      <xdr:row>76</xdr:row>
      <xdr:rowOff>97948</xdr:rowOff>
    </xdr:to>
    <xdr:cxnSp macro="">
      <xdr:nvCxnSpPr>
        <xdr:cNvPr id="628" name="直線コネクタ 627"/>
        <xdr:cNvCxnSpPr/>
      </xdr:nvCxnSpPr>
      <xdr:spPr>
        <a:xfrm>
          <a:off x="12814300" y="13106758"/>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19210</xdr:rowOff>
    </xdr:from>
    <xdr:to>
      <xdr:col>85</xdr:col>
      <xdr:colOff>177800</xdr:colOff>
      <xdr:row>76</xdr:row>
      <xdr:rowOff>120810</xdr:rowOff>
    </xdr:to>
    <xdr:sp macro="" textlink="">
      <xdr:nvSpPr>
        <xdr:cNvPr id="638" name="楕円 637"/>
        <xdr:cNvSpPr/>
      </xdr:nvSpPr>
      <xdr:spPr>
        <a:xfrm>
          <a:off x="16268700" y="13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42087</xdr:rowOff>
    </xdr:from>
    <xdr:ext cx="534377" cy="259045"/>
    <xdr:sp macro="" textlink="">
      <xdr:nvSpPr>
        <xdr:cNvPr id="639" name="公債費該当値テキスト"/>
        <xdr:cNvSpPr txBox="1"/>
      </xdr:nvSpPr>
      <xdr:spPr>
        <a:xfrm>
          <a:off x="16370300" y="129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35816</xdr:rowOff>
    </xdr:from>
    <xdr:to>
      <xdr:col>81</xdr:col>
      <xdr:colOff>101600</xdr:colOff>
      <xdr:row>76</xdr:row>
      <xdr:rowOff>137416</xdr:rowOff>
    </xdr:to>
    <xdr:sp macro="" textlink="">
      <xdr:nvSpPr>
        <xdr:cNvPr id="640" name="楕円 639"/>
        <xdr:cNvSpPr/>
      </xdr:nvSpPr>
      <xdr:spPr>
        <a:xfrm>
          <a:off x="15430500" y="130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153943</xdr:rowOff>
    </xdr:from>
    <xdr:ext cx="534377" cy="259045"/>
    <xdr:sp macro="" textlink="">
      <xdr:nvSpPr>
        <xdr:cNvPr id="641" name="テキスト ボックス 640"/>
        <xdr:cNvSpPr txBox="1"/>
      </xdr:nvSpPr>
      <xdr:spPr>
        <a:xfrm>
          <a:off x="15214111" y="128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50234</xdr:rowOff>
    </xdr:from>
    <xdr:to>
      <xdr:col>76</xdr:col>
      <xdr:colOff>165100</xdr:colOff>
      <xdr:row>76</xdr:row>
      <xdr:rowOff>151834</xdr:rowOff>
    </xdr:to>
    <xdr:sp macro="" textlink="">
      <xdr:nvSpPr>
        <xdr:cNvPr id="642" name="楕円 641"/>
        <xdr:cNvSpPr/>
      </xdr:nvSpPr>
      <xdr:spPr>
        <a:xfrm>
          <a:off x="14541500" y="130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168361</xdr:rowOff>
    </xdr:from>
    <xdr:ext cx="534377" cy="259045"/>
    <xdr:sp macro="" textlink="">
      <xdr:nvSpPr>
        <xdr:cNvPr id="643" name="テキスト ボックス 642"/>
        <xdr:cNvSpPr txBox="1"/>
      </xdr:nvSpPr>
      <xdr:spPr>
        <a:xfrm>
          <a:off x="14325111" y="128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47148</xdr:rowOff>
    </xdr:from>
    <xdr:to>
      <xdr:col>72</xdr:col>
      <xdr:colOff>38100</xdr:colOff>
      <xdr:row>76</xdr:row>
      <xdr:rowOff>148748</xdr:rowOff>
    </xdr:to>
    <xdr:sp macro="" textlink="">
      <xdr:nvSpPr>
        <xdr:cNvPr id="644" name="楕円 643"/>
        <xdr:cNvSpPr/>
      </xdr:nvSpPr>
      <xdr:spPr>
        <a:xfrm>
          <a:off x="13652500" y="13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139875</xdr:rowOff>
    </xdr:from>
    <xdr:ext cx="534377" cy="259045"/>
    <xdr:sp macro="" textlink="">
      <xdr:nvSpPr>
        <xdr:cNvPr id="645" name="テキスト ボックス 644"/>
        <xdr:cNvSpPr txBox="1"/>
      </xdr:nvSpPr>
      <xdr:spPr>
        <a:xfrm>
          <a:off x="13436111" y="131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25758</xdr:rowOff>
    </xdr:from>
    <xdr:to>
      <xdr:col>67</xdr:col>
      <xdr:colOff>101600</xdr:colOff>
      <xdr:row>76</xdr:row>
      <xdr:rowOff>127358</xdr:rowOff>
    </xdr:to>
    <xdr:sp macro="" textlink="">
      <xdr:nvSpPr>
        <xdr:cNvPr id="646" name="楕円 645"/>
        <xdr:cNvSpPr/>
      </xdr:nvSpPr>
      <xdr:spPr>
        <a:xfrm>
          <a:off x="12763500" y="130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118485</xdr:rowOff>
    </xdr:from>
    <xdr:ext cx="534377" cy="259045"/>
    <xdr:sp macro="" textlink="">
      <xdr:nvSpPr>
        <xdr:cNvPr id="647" name="テキスト ボックス 646"/>
        <xdr:cNvSpPr txBox="1"/>
      </xdr:nvSpPr>
      <xdr:spPr>
        <a:xfrm>
          <a:off x="12547111" y="131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137387</xdr:rowOff>
    </xdr:from>
    <xdr:to>
      <xdr:col>85</xdr:col>
      <xdr:colOff>127000</xdr:colOff>
      <xdr:row>98</xdr:row>
      <xdr:rowOff>65084</xdr:rowOff>
    </xdr:to>
    <xdr:cxnSp macro="">
      <xdr:nvCxnSpPr>
        <xdr:cNvPr id="674" name="直線コネクタ 673"/>
        <xdr:cNvCxnSpPr/>
      </xdr:nvCxnSpPr>
      <xdr:spPr>
        <a:xfrm flipV="1">
          <a:off x="15481300" y="16768037"/>
          <a:ext cx="8382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65084</xdr:rowOff>
    </xdr:from>
    <xdr:to>
      <xdr:col>81</xdr:col>
      <xdr:colOff>50800</xdr:colOff>
      <xdr:row>98</xdr:row>
      <xdr:rowOff>95247</xdr:rowOff>
    </xdr:to>
    <xdr:cxnSp macro="">
      <xdr:nvCxnSpPr>
        <xdr:cNvPr id="677" name="直線コネクタ 676"/>
        <xdr:cNvCxnSpPr/>
      </xdr:nvCxnSpPr>
      <xdr:spPr>
        <a:xfrm flipV="1">
          <a:off x="14592300" y="1686718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95247</xdr:rowOff>
    </xdr:from>
    <xdr:to>
      <xdr:col>76</xdr:col>
      <xdr:colOff>114300</xdr:colOff>
      <xdr:row>98</xdr:row>
      <xdr:rowOff>107367</xdr:rowOff>
    </xdr:to>
    <xdr:cxnSp macro="">
      <xdr:nvCxnSpPr>
        <xdr:cNvPr id="680" name="直線コネクタ 679"/>
        <xdr:cNvCxnSpPr/>
      </xdr:nvCxnSpPr>
      <xdr:spPr>
        <a:xfrm flipV="1">
          <a:off x="13703300" y="16897347"/>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57702</xdr:rowOff>
    </xdr:from>
    <xdr:to>
      <xdr:col>71</xdr:col>
      <xdr:colOff>177800</xdr:colOff>
      <xdr:row>98</xdr:row>
      <xdr:rowOff>107367</xdr:rowOff>
    </xdr:to>
    <xdr:cxnSp macro="">
      <xdr:nvCxnSpPr>
        <xdr:cNvPr id="683" name="直線コネクタ 682"/>
        <xdr:cNvCxnSpPr/>
      </xdr:nvCxnSpPr>
      <xdr:spPr>
        <a:xfrm>
          <a:off x="12814300" y="16859802"/>
          <a:ext cx="889000" cy="4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86587</xdr:rowOff>
    </xdr:from>
    <xdr:to>
      <xdr:col>85</xdr:col>
      <xdr:colOff>177800</xdr:colOff>
      <xdr:row>98</xdr:row>
      <xdr:rowOff>16737</xdr:rowOff>
    </xdr:to>
    <xdr:sp macro="" textlink="">
      <xdr:nvSpPr>
        <xdr:cNvPr id="693" name="楕円 692"/>
        <xdr:cNvSpPr/>
      </xdr:nvSpPr>
      <xdr:spPr>
        <a:xfrm>
          <a:off x="16268700" y="167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109464</xdr:rowOff>
    </xdr:from>
    <xdr:ext cx="534377" cy="259045"/>
    <xdr:sp macro="" textlink="">
      <xdr:nvSpPr>
        <xdr:cNvPr id="694" name="積立金該当値テキスト"/>
        <xdr:cNvSpPr txBox="1"/>
      </xdr:nvSpPr>
      <xdr:spPr>
        <a:xfrm>
          <a:off x="16370300" y="165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14284</xdr:rowOff>
    </xdr:from>
    <xdr:to>
      <xdr:col>81</xdr:col>
      <xdr:colOff>101600</xdr:colOff>
      <xdr:row>98</xdr:row>
      <xdr:rowOff>115884</xdr:rowOff>
    </xdr:to>
    <xdr:sp macro="" textlink="">
      <xdr:nvSpPr>
        <xdr:cNvPr id="695" name="楕円 694"/>
        <xdr:cNvSpPr/>
      </xdr:nvSpPr>
      <xdr:spPr>
        <a:xfrm>
          <a:off x="15430500" y="168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132411</xdr:rowOff>
    </xdr:from>
    <xdr:ext cx="534377" cy="259045"/>
    <xdr:sp macro="" textlink="">
      <xdr:nvSpPr>
        <xdr:cNvPr id="696" name="テキスト ボックス 695"/>
        <xdr:cNvSpPr txBox="1"/>
      </xdr:nvSpPr>
      <xdr:spPr>
        <a:xfrm>
          <a:off x="15214111" y="1659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44447</xdr:rowOff>
    </xdr:from>
    <xdr:to>
      <xdr:col>76</xdr:col>
      <xdr:colOff>165100</xdr:colOff>
      <xdr:row>98</xdr:row>
      <xdr:rowOff>146047</xdr:rowOff>
    </xdr:to>
    <xdr:sp macro="" textlink="">
      <xdr:nvSpPr>
        <xdr:cNvPr id="697" name="楕円 696"/>
        <xdr:cNvSpPr/>
      </xdr:nvSpPr>
      <xdr:spPr>
        <a:xfrm>
          <a:off x="14541500" y="168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137174</xdr:rowOff>
    </xdr:from>
    <xdr:ext cx="469744" cy="259045"/>
    <xdr:sp macro="" textlink="">
      <xdr:nvSpPr>
        <xdr:cNvPr id="698" name="テキスト ボックス 697"/>
        <xdr:cNvSpPr txBox="1"/>
      </xdr:nvSpPr>
      <xdr:spPr>
        <a:xfrm>
          <a:off x="14357428" y="169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56567</xdr:rowOff>
    </xdr:from>
    <xdr:to>
      <xdr:col>72</xdr:col>
      <xdr:colOff>38100</xdr:colOff>
      <xdr:row>98</xdr:row>
      <xdr:rowOff>158167</xdr:rowOff>
    </xdr:to>
    <xdr:sp macro="" textlink="">
      <xdr:nvSpPr>
        <xdr:cNvPr id="699" name="楕円 698"/>
        <xdr:cNvSpPr/>
      </xdr:nvSpPr>
      <xdr:spPr>
        <a:xfrm>
          <a:off x="13652500" y="168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149294</xdr:rowOff>
    </xdr:from>
    <xdr:ext cx="469744" cy="259045"/>
    <xdr:sp macro="" textlink="">
      <xdr:nvSpPr>
        <xdr:cNvPr id="700" name="テキスト ボックス 699"/>
        <xdr:cNvSpPr txBox="1"/>
      </xdr:nvSpPr>
      <xdr:spPr>
        <a:xfrm>
          <a:off x="13468428" y="1695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6902</xdr:rowOff>
    </xdr:from>
    <xdr:to>
      <xdr:col>67</xdr:col>
      <xdr:colOff>101600</xdr:colOff>
      <xdr:row>98</xdr:row>
      <xdr:rowOff>108502</xdr:rowOff>
    </xdr:to>
    <xdr:sp macro="" textlink="">
      <xdr:nvSpPr>
        <xdr:cNvPr id="701" name="楕円 700"/>
        <xdr:cNvSpPr/>
      </xdr:nvSpPr>
      <xdr:spPr>
        <a:xfrm>
          <a:off x="12763500" y="168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125029</xdr:rowOff>
    </xdr:from>
    <xdr:ext cx="534377" cy="259045"/>
    <xdr:sp macro="" textlink="">
      <xdr:nvSpPr>
        <xdr:cNvPr id="702" name="テキスト ボックス 701"/>
        <xdr:cNvSpPr txBox="1"/>
      </xdr:nvSpPr>
      <xdr:spPr>
        <a:xfrm>
          <a:off x="12547111" y="165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98226</xdr:rowOff>
    </xdr:from>
    <xdr:to>
      <xdr:col>116</xdr:col>
      <xdr:colOff>63500</xdr:colOff>
      <xdr:row>39</xdr:row>
      <xdr:rowOff>98878</xdr:rowOff>
    </xdr:to>
    <xdr:cxnSp macro="">
      <xdr:nvCxnSpPr>
        <xdr:cNvPr id="733" name="直線コネクタ 732"/>
        <xdr:cNvCxnSpPr/>
      </xdr:nvCxnSpPr>
      <xdr:spPr>
        <a:xfrm flipV="1">
          <a:off x="21323300" y="6784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39" name="直線コネクタ 738"/>
        <xdr:cNvCxnSpPr/>
      </xdr:nvCxnSpPr>
      <xdr:spPr>
        <a:xfrm>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96593</xdr:rowOff>
    </xdr:to>
    <xdr:cxnSp macro="">
      <xdr:nvCxnSpPr>
        <xdr:cNvPr id="742" name="直線コネクタ 741"/>
        <xdr:cNvCxnSpPr/>
      </xdr:nvCxnSpPr>
      <xdr:spPr>
        <a:xfrm>
          <a:off x="18656300" y="67795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47426</xdr:rowOff>
    </xdr:from>
    <xdr:to>
      <xdr:col>116</xdr:col>
      <xdr:colOff>114300</xdr:colOff>
      <xdr:row>39</xdr:row>
      <xdr:rowOff>149026</xdr:rowOff>
    </xdr:to>
    <xdr:sp macro="" textlink="">
      <xdr:nvSpPr>
        <xdr:cNvPr id="752" name="楕円 751"/>
        <xdr:cNvSpPr/>
      </xdr:nvSpPr>
      <xdr:spPr>
        <a:xfrm>
          <a:off x="22110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133803</xdr:rowOff>
    </xdr:from>
    <xdr:ext cx="249299" cy="259045"/>
    <xdr:sp macro="" textlink="">
      <xdr:nvSpPr>
        <xdr:cNvPr id="753" name="投資及び出資金該当値テキスト"/>
        <xdr:cNvSpPr txBox="1"/>
      </xdr:nvSpPr>
      <xdr:spPr>
        <a:xfrm>
          <a:off x="22212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45793</xdr:rowOff>
    </xdr:from>
    <xdr:to>
      <xdr:col>102</xdr:col>
      <xdr:colOff>165100</xdr:colOff>
      <xdr:row>39</xdr:row>
      <xdr:rowOff>147393</xdr:rowOff>
    </xdr:to>
    <xdr:sp macro="" textlink="">
      <xdr:nvSpPr>
        <xdr:cNvPr id="758" name="楕円 757"/>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138520</xdr:rowOff>
    </xdr:from>
    <xdr:ext cx="313932" cy="259045"/>
    <xdr:sp macro="" textlink="">
      <xdr:nvSpPr>
        <xdr:cNvPr id="759" name="テキスト ボックス 758"/>
        <xdr:cNvSpPr txBox="1"/>
      </xdr:nvSpPr>
      <xdr:spPr>
        <a:xfrm>
          <a:off x="19388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0" name="楕円 759"/>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1" name="テキスト ボックス 760"/>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32852</xdr:rowOff>
    </xdr:from>
    <xdr:to>
      <xdr:col>116</xdr:col>
      <xdr:colOff>63500</xdr:colOff>
      <xdr:row>58</xdr:row>
      <xdr:rowOff>36785</xdr:rowOff>
    </xdr:to>
    <xdr:cxnSp macro="">
      <xdr:nvCxnSpPr>
        <xdr:cNvPr id="788" name="直線コネクタ 787"/>
        <xdr:cNvCxnSpPr/>
      </xdr:nvCxnSpPr>
      <xdr:spPr>
        <a:xfrm>
          <a:off x="21323300" y="9976952"/>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32852</xdr:rowOff>
    </xdr:from>
    <xdr:to>
      <xdr:col>111</xdr:col>
      <xdr:colOff>177800</xdr:colOff>
      <xdr:row>58</xdr:row>
      <xdr:rowOff>37927</xdr:rowOff>
    </xdr:to>
    <xdr:cxnSp macro="">
      <xdr:nvCxnSpPr>
        <xdr:cNvPr id="791" name="直線コネクタ 790"/>
        <xdr:cNvCxnSpPr/>
      </xdr:nvCxnSpPr>
      <xdr:spPr>
        <a:xfrm flipV="1">
          <a:off x="20434300" y="997695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37927</xdr:rowOff>
    </xdr:from>
    <xdr:to>
      <xdr:col>107</xdr:col>
      <xdr:colOff>50800</xdr:colOff>
      <xdr:row>58</xdr:row>
      <xdr:rowOff>38888</xdr:rowOff>
    </xdr:to>
    <xdr:cxnSp macro="">
      <xdr:nvCxnSpPr>
        <xdr:cNvPr id="794" name="直線コネクタ 793"/>
        <xdr:cNvCxnSpPr/>
      </xdr:nvCxnSpPr>
      <xdr:spPr>
        <a:xfrm flipV="1">
          <a:off x="19545300" y="998202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38888</xdr:rowOff>
    </xdr:from>
    <xdr:to>
      <xdr:col>102</xdr:col>
      <xdr:colOff>114300</xdr:colOff>
      <xdr:row>58</xdr:row>
      <xdr:rowOff>40350</xdr:rowOff>
    </xdr:to>
    <xdr:cxnSp macro="">
      <xdr:nvCxnSpPr>
        <xdr:cNvPr id="797" name="直線コネクタ 796"/>
        <xdr:cNvCxnSpPr/>
      </xdr:nvCxnSpPr>
      <xdr:spPr>
        <a:xfrm flipV="1">
          <a:off x="18656300" y="9982988"/>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157435</xdr:rowOff>
    </xdr:from>
    <xdr:to>
      <xdr:col>116</xdr:col>
      <xdr:colOff>114300</xdr:colOff>
      <xdr:row>58</xdr:row>
      <xdr:rowOff>87585</xdr:rowOff>
    </xdr:to>
    <xdr:sp macro="" textlink="">
      <xdr:nvSpPr>
        <xdr:cNvPr id="807" name="楕円 806"/>
        <xdr:cNvSpPr/>
      </xdr:nvSpPr>
      <xdr:spPr>
        <a:xfrm>
          <a:off x="221107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116812</xdr:rowOff>
    </xdr:from>
    <xdr:ext cx="469744" cy="259045"/>
    <xdr:sp macro="" textlink="">
      <xdr:nvSpPr>
        <xdr:cNvPr id="808" name="貸付金該当値テキスト"/>
        <xdr:cNvSpPr txBox="1"/>
      </xdr:nvSpPr>
      <xdr:spPr>
        <a:xfrm>
          <a:off x="22212300" y="97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153502</xdr:rowOff>
    </xdr:from>
    <xdr:to>
      <xdr:col>112</xdr:col>
      <xdr:colOff>38100</xdr:colOff>
      <xdr:row>58</xdr:row>
      <xdr:rowOff>83652</xdr:rowOff>
    </xdr:to>
    <xdr:sp macro="" textlink="">
      <xdr:nvSpPr>
        <xdr:cNvPr id="809" name="楕円 808"/>
        <xdr:cNvSpPr/>
      </xdr:nvSpPr>
      <xdr:spPr>
        <a:xfrm>
          <a:off x="21272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100179</xdr:rowOff>
    </xdr:from>
    <xdr:ext cx="469744" cy="259045"/>
    <xdr:sp macro="" textlink="">
      <xdr:nvSpPr>
        <xdr:cNvPr id="810" name="テキスト ボックス 809"/>
        <xdr:cNvSpPr txBox="1"/>
      </xdr:nvSpPr>
      <xdr:spPr>
        <a:xfrm>
          <a:off x="21088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158577</xdr:rowOff>
    </xdr:from>
    <xdr:to>
      <xdr:col>107</xdr:col>
      <xdr:colOff>101600</xdr:colOff>
      <xdr:row>58</xdr:row>
      <xdr:rowOff>88727</xdr:rowOff>
    </xdr:to>
    <xdr:sp macro="" textlink="">
      <xdr:nvSpPr>
        <xdr:cNvPr id="811" name="楕円 810"/>
        <xdr:cNvSpPr/>
      </xdr:nvSpPr>
      <xdr:spPr>
        <a:xfrm>
          <a:off x="20383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105254</xdr:rowOff>
    </xdr:from>
    <xdr:ext cx="469744" cy="259045"/>
    <xdr:sp macro="" textlink="">
      <xdr:nvSpPr>
        <xdr:cNvPr id="812" name="テキスト ボックス 811"/>
        <xdr:cNvSpPr txBox="1"/>
      </xdr:nvSpPr>
      <xdr:spPr>
        <a:xfrm>
          <a:off x="20199428" y="97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159538</xdr:rowOff>
    </xdr:from>
    <xdr:to>
      <xdr:col>102</xdr:col>
      <xdr:colOff>165100</xdr:colOff>
      <xdr:row>58</xdr:row>
      <xdr:rowOff>89688</xdr:rowOff>
    </xdr:to>
    <xdr:sp macro="" textlink="">
      <xdr:nvSpPr>
        <xdr:cNvPr id="813" name="楕円 812"/>
        <xdr:cNvSpPr/>
      </xdr:nvSpPr>
      <xdr:spPr>
        <a:xfrm>
          <a:off x="19494500" y="99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106215</xdr:rowOff>
    </xdr:from>
    <xdr:ext cx="469744" cy="259045"/>
    <xdr:sp macro="" textlink="">
      <xdr:nvSpPr>
        <xdr:cNvPr id="814" name="テキスト ボックス 813"/>
        <xdr:cNvSpPr txBox="1"/>
      </xdr:nvSpPr>
      <xdr:spPr>
        <a:xfrm>
          <a:off x="19310428" y="97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161000</xdr:rowOff>
    </xdr:from>
    <xdr:to>
      <xdr:col>98</xdr:col>
      <xdr:colOff>38100</xdr:colOff>
      <xdr:row>58</xdr:row>
      <xdr:rowOff>91150</xdr:rowOff>
    </xdr:to>
    <xdr:sp macro="" textlink="">
      <xdr:nvSpPr>
        <xdr:cNvPr id="815" name="楕円 814"/>
        <xdr:cNvSpPr/>
      </xdr:nvSpPr>
      <xdr:spPr>
        <a:xfrm>
          <a:off x="18605500" y="9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107677</xdr:rowOff>
    </xdr:from>
    <xdr:ext cx="469744" cy="259045"/>
    <xdr:sp macro="" textlink="">
      <xdr:nvSpPr>
        <xdr:cNvPr id="816" name="テキスト ボックス 815"/>
        <xdr:cNvSpPr txBox="1"/>
      </xdr:nvSpPr>
      <xdr:spPr>
        <a:xfrm>
          <a:off x="18421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72309</xdr:rowOff>
    </xdr:from>
    <xdr:to>
      <xdr:col>116</xdr:col>
      <xdr:colOff>63500</xdr:colOff>
      <xdr:row>75</xdr:row>
      <xdr:rowOff>1808</xdr:rowOff>
    </xdr:to>
    <xdr:cxnSp macro="">
      <xdr:nvCxnSpPr>
        <xdr:cNvPr id="844" name="直線コネクタ 843"/>
        <xdr:cNvCxnSpPr/>
      </xdr:nvCxnSpPr>
      <xdr:spPr>
        <a:xfrm flipV="1">
          <a:off x="21323300" y="12245259"/>
          <a:ext cx="838200" cy="6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1808</xdr:rowOff>
    </xdr:from>
    <xdr:to>
      <xdr:col>111</xdr:col>
      <xdr:colOff>177800</xdr:colOff>
      <xdr:row>75</xdr:row>
      <xdr:rowOff>10015</xdr:rowOff>
    </xdr:to>
    <xdr:cxnSp macro="">
      <xdr:nvCxnSpPr>
        <xdr:cNvPr id="847" name="直線コネクタ 846"/>
        <xdr:cNvCxnSpPr/>
      </xdr:nvCxnSpPr>
      <xdr:spPr>
        <a:xfrm flipV="1">
          <a:off x="20434300" y="12860558"/>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10015</xdr:rowOff>
    </xdr:from>
    <xdr:to>
      <xdr:col>107</xdr:col>
      <xdr:colOff>50800</xdr:colOff>
      <xdr:row>75</xdr:row>
      <xdr:rowOff>69291</xdr:rowOff>
    </xdr:to>
    <xdr:cxnSp macro="">
      <xdr:nvCxnSpPr>
        <xdr:cNvPr id="850" name="直線コネクタ 849"/>
        <xdr:cNvCxnSpPr/>
      </xdr:nvCxnSpPr>
      <xdr:spPr>
        <a:xfrm flipV="1">
          <a:off x="19545300" y="12868765"/>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69291</xdr:rowOff>
    </xdr:from>
    <xdr:to>
      <xdr:col>102</xdr:col>
      <xdr:colOff>114300</xdr:colOff>
      <xdr:row>75</xdr:row>
      <xdr:rowOff>147541</xdr:rowOff>
    </xdr:to>
    <xdr:cxnSp macro="">
      <xdr:nvCxnSpPr>
        <xdr:cNvPr id="853" name="直線コネクタ 852"/>
        <xdr:cNvCxnSpPr/>
      </xdr:nvCxnSpPr>
      <xdr:spPr>
        <a:xfrm flipV="1">
          <a:off x="18656300" y="12928041"/>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21509</xdr:rowOff>
    </xdr:from>
    <xdr:to>
      <xdr:col>116</xdr:col>
      <xdr:colOff>114300</xdr:colOff>
      <xdr:row>71</xdr:row>
      <xdr:rowOff>123109</xdr:rowOff>
    </xdr:to>
    <xdr:sp macro="" textlink="">
      <xdr:nvSpPr>
        <xdr:cNvPr id="863" name="楕円 862"/>
        <xdr:cNvSpPr/>
      </xdr:nvSpPr>
      <xdr:spPr>
        <a:xfrm>
          <a:off x="22110700" y="121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145986</xdr:rowOff>
    </xdr:from>
    <xdr:ext cx="534377" cy="259045"/>
    <xdr:sp macro="" textlink="">
      <xdr:nvSpPr>
        <xdr:cNvPr id="864" name="繰出金該当値テキスト"/>
        <xdr:cNvSpPr txBox="1"/>
      </xdr:nvSpPr>
      <xdr:spPr>
        <a:xfrm>
          <a:off x="22212300" y="121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122458</xdr:rowOff>
    </xdr:from>
    <xdr:to>
      <xdr:col>112</xdr:col>
      <xdr:colOff>38100</xdr:colOff>
      <xdr:row>75</xdr:row>
      <xdr:rowOff>52608</xdr:rowOff>
    </xdr:to>
    <xdr:sp macro="" textlink="">
      <xdr:nvSpPr>
        <xdr:cNvPr id="865" name="楕円 864"/>
        <xdr:cNvSpPr/>
      </xdr:nvSpPr>
      <xdr:spPr>
        <a:xfrm>
          <a:off x="21272500" y="12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69135</xdr:rowOff>
    </xdr:from>
    <xdr:ext cx="534377" cy="259045"/>
    <xdr:sp macro="" textlink="">
      <xdr:nvSpPr>
        <xdr:cNvPr id="866" name="テキスト ボックス 865"/>
        <xdr:cNvSpPr txBox="1"/>
      </xdr:nvSpPr>
      <xdr:spPr>
        <a:xfrm>
          <a:off x="21056111" y="125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130665</xdr:rowOff>
    </xdr:from>
    <xdr:to>
      <xdr:col>107</xdr:col>
      <xdr:colOff>101600</xdr:colOff>
      <xdr:row>75</xdr:row>
      <xdr:rowOff>60815</xdr:rowOff>
    </xdr:to>
    <xdr:sp macro="" textlink="">
      <xdr:nvSpPr>
        <xdr:cNvPr id="867" name="楕円 866"/>
        <xdr:cNvSpPr/>
      </xdr:nvSpPr>
      <xdr:spPr>
        <a:xfrm>
          <a:off x="20383500" y="128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77342</xdr:rowOff>
    </xdr:from>
    <xdr:ext cx="534377" cy="259045"/>
    <xdr:sp macro="" textlink="">
      <xdr:nvSpPr>
        <xdr:cNvPr id="868" name="テキスト ボックス 867"/>
        <xdr:cNvSpPr txBox="1"/>
      </xdr:nvSpPr>
      <xdr:spPr>
        <a:xfrm>
          <a:off x="20167111" y="125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18491</xdr:rowOff>
    </xdr:from>
    <xdr:to>
      <xdr:col>102</xdr:col>
      <xdr:colOff>165100</xdr:colOff>
      <xdr:row>75</xdr:row>
      <xdr:rowOff>120091</xdr:rowOff>
    </xdr:to>
    <xdr:sp macro="" textlink="">
      <xdr:nvSpPr>
        <xdr:cNvPr id="869" name="楕円 868"/>
        <xdr:cNvSpPr/>
      </xdr:nvSpPr>
      <xdr:spPr>
        <a:xfrm>
          <a:off x="19494500" y="128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136618</xdr:rowOff>
    </xdr:from>
    <xdr:ext cx="534377" cy="259045"/>
    <xdr:sp macro="" textlink="">
      <xdr:nvSpPr>
        <xdr:cNvPr id="870" name="テキスト ボックス 869"/>
        <xdr:cNvSpPr txBox="1"/>
      </xdr:nvSpPr>
      <xdr:spPr>
        <a:xfrm>
          <a:off x="19278111" y="126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96741</xdr:rowOff>
    </xdr:from>
    <xdr:to>
      <xdr:col>98</xdr:col>
      <xdr:colOff>38100</xdr:colOff>
      <xdr:row>76</xdr:row>
      <xdr:rowOff>26891</xdr:rowOff>
    </xdr:to>
    <xdr:sp macro="" textlink="">
      <xdr:nvSpPr>
        <xdr:cNvPr id="871" name="楕円 870"/>
        <xdr:cNvSpPr/>
      </xdr:nvSpPr>
      <xdr:spPr>
        <a:xfrm>
          <a:off x="18605500" y="12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43418</xdr:rowOff>
    </xdr:from>
    <xdr:ext cx="534377" cy="259045"/>
    <xdr:sp macro="" textlink="">
      <xdr:nvSpPr>
        <xdr:cNvPr id="872" name="テキスト ボックス 871"/>
        <xdr:cNvSpPr txBox="1"/>
      </xdr:nvSpPr>
      <xdr:spPr>
        <a:xfrm>
          <a:off x="18389111" y="12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類似団体平均と比較して、物件費、扶助費、繰出金が突出している。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物件費の急増は、ふるさと納税寄附の返礼品経費の増加である。繰出金の急増は、新たに創設した工業用地造成事業特別会計への運営資金として約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6600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万円を支出したためである。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については、社会福祉費（介護給付費及び訓練給付費等）、老人福祉費（老人保護措置費等）、児童福祉費（私立保育園委託、児童手当、子ども医療費等）、衛生費（各種予防接種等）、教育費（幼稚園・認定こども園給付費等）など決算額の大きい事業が集中していることが影響しているとみ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全国市町村平均、決算額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標準財政規模による比較では突出した差はないが、類似団体平均と比較すると著しく高い水準であるため、今後、分析を踏まえ事業の効率化や見直しを行いコスト削減に努めていく。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20,678
20,626
43.80
11,791,000
11,146,759
507,688
4,815,078
7,318,682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44069</xdr:rowOff>
    </xdr:from>
    <xdr:to>
      <xdr:col>24</xdr:col>
      <xdr:colOff>63500</xdr:colOff>
      <xdr:row>33</xdr:row>
      <xdr:rowOff>68834</xdr:rowOff>
    </xdr:to>
    <xdr:cxnSp macro="">
      <xdr:nvCxnSpPr>
        <xdr:cNvPr id="61" name="直線コネクタ 60"/>
        <xdr:cNvCxnSpPr/>
      </xdr:nvCxnSpPr>
      <xdr:spPr>
        <a:xfrm flipV="1">
          <a:off x="3797300" y="570191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108458</xdr:rowOff>
    </xdr:from>
    <xdr:to>
      <xdr:col>19</xdr:col>
      <xdr:colOff>177800</xdr:colOff>
      <xdr:row>33</xdr:row>
      <xdr:rowOff>68834</xdr:rowOff>
    </xdr:to>
    <xdr:cxnSp macro="">
      <xdr:nvCxnSpPr>
        <xdr:cNvPr id="64" name="直線コネクタ 63"/>
        <xdr:cNvCxnSpPr/>
      </xdr:nvCxnSpPr>
      <xdr:spPr>
        <a:xfrm>
          <a:off x="2908300" y="5594858"/>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108458</xdr:rowOff>
    </xdr:from>
    <xdr:to>
      <xdr:col>15</xdr:col>
      <xdr:colOff>50800</xdr:colOff>
      <xdr:row>33</xdr:row>
      <xdr:rowOff>103886</xdr:rowOff>
    </xdr:to>
    <xdr:cxnSp macro="">
      <xdr:nvCxnSpPr>
        <xdr:cNvPr id="67" name="直線コネクタ 66"/>
        <xdr:cNvCxnSpPr/>
      </xdr:nvCxnSpPr>
      <xdr:spPr>
        <a:xfrm flipV="1">
          <a:off x="2019300" y="559485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103886</xdr:rowOff>
    </xdr:from>
    <xdr:to>
      <xdr:col>10</xdr:col>
      <xdr:colOff>114300</xdr:colOff>
      <xdr:row>33</xdr:row>
      <xdr:rowOff>141986</xdr:rowOff>
    </xdr:to>
    <xdr:cxnSp macro="">
      <xdr:nvCxnSpPr>
        <xdr:cNvPr id="70" name="直線コネクタ 69"/>
        <xdr:cNvCxnSpPr/>
      </xdr:nvCxnSpPr>
      <xdr:spPr>
        <a:xfrm flipV="1">
          <a:off x="1130300" y="5761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164719</xdr:rowOff>
    </xdr:from>
    <xdr:to>
      <xdr:col>24</xdr:col>
      <xdr:colOff>114300</xdr:colOff>
      <xdr:row>33</xdr:row>
      <xdr:rowOff>94869</xdr:rowOff>
    </xdr:to>
    <xdr:sp macro="" textlink="">
      <xdr:nvSpPr>
        <xdr:cNvPr id="80" name="楕円 79"/>
        <xdr:cNvSpPr/>
      </xdr:nvSpPr>
      <xdr:spPr>
        <a:xfrm>
          <a:off x="45847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16146</xdr:rowOff>
    </xdr:from>
    <xdr:ext cx="469744" cy="259045"/>
    <xdr:sp macro="" textlink="">
      <xdr:nvSpPr>
        <xdr:cNvPr id="81" name="議会費該当値テキスト"/>
        <xdr:cNvSpPr txBox="1"/>
      </xdr:nvSpPr>
      <xdr:spPr>
        <a:xfrm>
          <a:off x="4686300"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18034</xdr:rowOff>
    </xdr:from>
    <xdr:to>
      <xdr:col>20</xdr:col>
      <xdr:colOff>38100</xdr:colOff>
      <xdr:row>33</xdr:row>
      <xdr:rowOff>119634</xdr:rowOff>
    </xdr:to>
    <xdr:sp macro="" textlink="">
      <xdr:nvSpPr>
        <xdr:cNvPr id="82" name="楕円 81"/>
        <xdr:cNvSpPr/>
      </xdr:nvSpPr>
      <xdr:spPr>
        <a:xfrm>
          <a:off x="3746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136161</xdr:rowOff>
    </xdr:from>
    <xdr:ext cx="469744" cy="259045"/>
    <xdr:sp macro="" textlink="">
      <xdr:nvSpPr>
        <xdr:cNvPr id="83" name="テキスト ボックス 82"/>
        <xdr:cNvSpPr txBox="1"/>
      </xdr:nvSpPr>
      <xdr:spPr>
        <a:xfrm>
          <a:off x="3562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57658</xdr:rowOff>
    </xdr:from>
    <xdr:to>
      <xdr:col>15</xdr:col>
      <xdr:colOff>101600</xdr:colOff>
      <xdr:row>32</xdr:row>
      <xdr:rowOff>159258</xdr:rowOff>
    </xdr:to>
    <xdr:sp macro="" textlink="">
      <xdr:nvSpPr>
        <xdr:cNvPr id="84" name="楕円 83"/>
        <xdr:cNvSpPr/>
      </xdr:nvSpPr>
      <xdr:spPr>
        <a:xfrm>
          <a:off x="2857500" y="5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4335</xdr:rowOff>
    </xdr:from>
    <xdr:ext cx="469744" cy="259045"/>
    <xdr:sp macro="" textlink="">
      <xdr:nvSpPr>
        <xdr:cNvPr id="85" name="テキスト ボックス 84"/>
        <xdr:cNvSpPr txBox="1"/>
      </xdr:nvSpPr>
      <xdr:spPr>
        <a:xfrm>
          <a:off x="2673428" y="53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53086</xdr:rowOff>
    </xdr:from>
    <xdr:to>
      <xdr:col>10</xdr:col>
      <xdr:colOff>165100</xdr:colOff>
      <xdr:row>33</xdr:row>
      <xdr:rowOff>154686</xdr:rowOff>
    </xdr:to>
    <xdr:sp macro="" textlink="">
      <xdr:nvSpPr>
        <xdr:cNvPr id="86" name="楕円 85"/>
        <xdr:cNvSpPr/>
      </xdr:nvSpPr>
      <xdr:spPr>
        <a:xfrm>
          <a:off x="19685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171213</xdr:rowOff>
    </xdr:from>
    <xdr:ext cx="469744" cy="259045"/>
    <xdr:sp macro="" textlink="">
      <xdr:nvSpPr>
        <xdr:cNvPr id="87" name="テキスト ボックス 86"/>
        <xdr:cNvSpPr txBox="1"/>
      </xdr:nvSpPr>
      <xdr:spPr>
        <a:xfrm>
          <a:off x="1784428" y="54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91186</xdr:rowOff>
    </xdr:from>
    <xdr:to>
      <xdr:col>6</xdr:col>
      <xdr:colOff>38100</xdr:colOff>
      <xdr:row>34</xdr:row>
      <xdr:rowOff>21336</xdr:rowOff>
    </xdr:to>
    <xdr:sp macro="" textlink="">
      <xdr:nvSpPr>
        <xdr:cNvPr id="88" name="楕円 87"/>
        <xdr:cNvSpPr/>
      </xdr:nvSpPr>
      <xdr:spPr>
        <a:xfrm>
          <a:off x="1079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37863</xdr:rowOff>
    </xdr:from>
    <xdr:ext cx="469744" cy="259045"/>
    <xdr:sp macro="" textlink="">
      <xdr:nvSpPr>
        <xdr:cNvPr id="89" name="テキスト ボックス 88"/>
        <xdr:cNvSpPr txBox="1"/>
      </xdr:nvSpPr>
      <xdr:spPr>
        <a:xfrm>
          <a:off x="895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90799</xdr:rowOff>
    </xdr:from>
    <xdr:to>
      <xdr:col>24</xdr:col>
      <xdr:colOff>63500</xdr:colOff>
      <xdr:row>58</xdr:row>
      <xdr:rowOff>40850</xdr:rowOff>
    </xdr:to>
    <xdr:cxnSp macro="">
      <xdr:nvCxnSpPr>
        <xdr:cNvPr id="120" name="直線コネクタ 119"/>
        <xdr:cNvCxnSpPr/>
      </xdr:nvCxnSpPr>
      <xdr:spPr>
        <a:xfrm flipV="1">
          <a:off x="3797300" y="9691999"/>
          <a:ext cx="838200" cy="29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40850</xdr:rowOff>
    </xdr:from>
    <xdr:to>
      <xdr:col>19</xdr:col>
      <xdr:colOff>177800</xdr:colOff>
      <xdr:row>58</xdr:row>
      <xdr:rowOff>72034</xdr:rowOff>
    </xdr:to>
    <xdr:cxnSp macro="">
      <xdr:nvCxnSpPr>
        <xdr:cNvPr id="123" name="直線コネクタ 122"/>
        <xdr:cNvCxnSpPr/>
      </xdr:nvCxnSpPr>
      <xdr:spPr>
        <a:xfrm flipV="1">
          <a:off x="2908300" y="9984950"/>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72034</xdr:rowOff>
    </xdr:from>
    <xdr:to>
      <xdr:col>15</xdr:col>
      <xdr:colOff>50800</xdr:colOff>
      <xdr:row>58</xdr:row>
      <xdr:rowOff>77308</xdr:rowOff>
    </xdr:to>
    <xdr:cxnSp macro="">
      <xdr:nvCxnSpPr>
        <xdr:cNvPr id="126" name="直線コネクタ 125"/>
        <xdr:cNvCxnSpPr/>
      </xdr:nvCxnSpPr>
      <xdr:spPr>
        <a:xfrm flipV="1">
          <a:off x="2019300" y="10016134"/>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77308</xdr:rowOff>
    </xdr:from>
    <xdr:to>
      <xdr:col>10</xdr:col>
      <xdr:colOff>114300</xdr:colOff>
      <xdr:row>58</xdr:row>
      <xdr:rowOff>89980</xdr:rowOff>
    </xdr:to>
    <xdr:cxnSp macro="">
      <xdr:nvCxnSpPr>
        <xdr:cNvPr id="129" name="直線コネクタ 128"/>
        <xdr:cNvCxnSpPr/>
      </xdr:nvCxnSpPr>
      <xdr:spPr>
        <a:xfrm flipV="1">
          <a:off x="1130300" y="10021408"/>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39999</xdr:rowOff>
    </xdr:from>
    <xdr:to>
      <xdr:col>24</xdr:col>
      <xdr:colOff>114300</xdr:colOff>
      <xdr:row>56</xdr:row>
      <xdr:rowOff>141599</xdr:rowOff>
    </xdr:to>
    <xdr:sp macro="" textlink="">
      <xdr:nvSpPr>
        <xdr:cNvPr id="139" name="楕円 138"/>
        <xdr:cNvSpPr/>
      </xdr:nvSpPr>
      <xdr:spPr>
        <a:xfrm>
          <a:off x="4584700" y="96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62876</xdr:rowOff>
    </xdr:from>
    <xdr:ext cx="599010" cy="259045"/>
    <xdr:sp macro="" textlink="">
      <xdr:nvSpPr>
        <xdr:cNvPr id="140" name="総務費該当値テキスト"/>
        <xdr:cNvSpPr txBox="1"/>
      </xdr:nvSpPr>
      <xdr:spPr>
        <a:xfrm>
          <a:off x="4686300" y="94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161500</xdr:rowOff>
    </xdr:from>
    <xdr:to>
      <xdr:col>20</xdr:col>
      <xdr:colOff>38100</xdr:colOff>
      <xdr:row>58</xdr:row>
      <xdr:rowOff>91650</xdr:rowOff>
    </xdr:to>
    <xdr:sp macro="" textlink="">
      <xdr:nvSpPr>
        <xdr:cNvPr id="141" name="楕円 140"/>
        <xdr:cNvSpPr/>
      </xdr:nvSpPr>
      <xdr:spPr>
        <a:xfrm>
          <a:off x="3746500" y="99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108177</xdr:rowOff>
    </xdr:from>
    <xdr:ext cx="534377" cy="259045"/>
    <xdr:sp macro="" textlink="">
      <xdr:nvSpPr>
        <xdr:cNvPr id="142" name="テキスト ボックス 141"/>
        <xdr:cNvSpPr txBox="1"/>
      </xdr:nvSpPr>
      <xdr:spPr>
        <a:xfrm>
          <a:off x="3530111" y="97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21234</xdr:rowOff>
    </xdr:from>
    <xdr:to>
      <xdr:col>15</xdr:col>
      <xdr:colOff>101600</xdr:colOff>
      <xdr:row>58</xdr:row>
      <xdr:rowOff>122834</xdr:rowOff>
    </xdr:to>
    <xdr:sp macro="" textlink="">
      <xdr:nvSpPr>
        <xdr:cNvPr id="143" name="楕円 142"/>
        <xdr:cNvSpPr/>
      </xdr:nvSpPr>
      <xdr:spPr>
        <a:xfrm>
          <a:off x="2857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139361</xdr:rowOff>
    </xdr:from>
    <xdr:ext cx="534377" cy="259045"/>
    <xdr:sp macro="" textlink="">
      <xdr:nvSpPr>
        <xdr:cNvPr id="144" name="テキスト ボックス 143"/>
        <xdr:cNvSpPr txBox="1"/>
      </xdr:nvSpPr>
      <xdr:spPr>
        <a:xfrm>
          <a:off x="2641111" y="97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26508</xdr:rowOff>
    </xdr:from>
    <xdr:to>
      <xdr:col>10</xdr:col>
      <xdr:colOff>165100</xdr:colOff>
      <xdr:row>58</xdr:row>
      <xdr:rowOff>128108</xdr:rowOff>
    </xdr:to>
    <xdr:sp macro="" textlink="">
      <xdr:nvSpPr>
        <xdr:cNvPr id="145" name="楕円 144"/>
        <xdr:cNvSpPr/>
      </xdr:nvSpPr>
      <xdr:spPr>
        <a:xfrm>
          <a:off x="1968500" y="99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144635</xdr:rowOff>
    </xdr:from>
    <xdr:ext cx="534377" cy="259045"/>
    <xdr:sp macro="" textlink="">
      <xdr:nvSpPr>
        <xdr:cNvPr id="146" name="テキスト ボックス 145"/>
        <xdr:cNvSpPr txBox="1"/>
      </xdr:nvSpPr>
      <xdr:spPr>
        <a:xfrm>
          <a:off x="1752111" y="974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39180</xdr:rowOff>
    </xdr:from>
    <xdr:to>
      <xdr:col>6</xdr:col>
      <xdr:colOff>38100</xdr:colOff>
      <xdr:row>58</xdr:row>
      <xdr:rowOff>140780</xdr:rowOff>
    </xdr:to>
    <xdr:sp macro="" textlink="">
      <xdr:nvSpPr>
        <xdr:cNvPr id="147" name="楕円 146"/>
        <xdr:cNvSpPr/>
      </xdr:nvSpPr>
      <xdr:spPr>
        <a:xfrm>
          <a:off x="1079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131907</xdr:rowOff>
    </xdr:from>
    <xdr:ext cx="534377" cy="259045"/>
    <xdr:sp macro="" textlink="">
      <xdr:nvSpPr>
        <xdr:cNvPr id="148" name="テキスト ボックス 147"/>
        <xdr:cNvSpPr txBox="1"/>
      </xdr:nvSpPr>
      <xdr:spPr>
        <a:xfrm>
          <a:off x="863111" y="100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88481</xdr:rowOff>
    </xdr:from>
    <xdr:to>
      <xdr:col>24</xdr:col>
      <xdr:colOff>63500</xdr:colOff>
      <xdr:row>74</xdr:row>
      <xdr:rowOff>137643</xdr:rowOff>
    </xdr:to>
    <xdr:cxnSp macro="">
      <xdr:nvCxnSpPr>
        <xdr:cNvPr id="178" name="直線コネクタ 177"/>
        <xdr:cNvCxnSpPr/>
      </xdr:nvCxnSpPr>
      <xdr:spPr>
        <a:xfrm flipV="1">
          <a:off x="3797300" y="12775781"/>
          <a:ext cx="838200" cy="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137643</xdr:rowOff>
    </xdr:from>
    <xdr:to>
      <xdr:col>19</xdr:col>
      <xdr:colOff>177800</xdr:colOff>
      <xdr:row>75</xdr:row>
      <xdr:rowOff>128512</xdr:rowOff>
    </xdr:to>
    <xdr:cxnSp macro="">
      <xdr:nvCxnSpPr>
        <xdr:cNvPr id="181" name="直線コネクタ 180"/>
        <xdr:cNvCxnSpPr/>
      </xdr:nvCxnSpPr>
      <xdr:spPr>
        <a:xfrm flipV="1">
          <a:off x="2908300" y="12824943"/>
          <a:ext cx="889000" cy="1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128512</xdr:rowOff>
    </xdr:from>
    <xdr:to>
      <xdr:col>15</xdr:col>
      <xdr:colOff>50800</xdr:colOff>
      <xdr:row>76</xdr:row>
      <xdr:rowOff>8192</xdr:rowOff>
    </xdr:to>
    <xdr:cxnSp macro="">
      <xdr:nvCxnSpPr>
        <xdr:cNvPr id="184" name="直線コネクタ 183"/>
        <xdr:cNvCxnSpPr/>
      </xdr:nvCxnSpPr>
      <xdr:spPr>
        <a:xfrm flipV="1">
          <a:off x="2019300" y="12987262"/>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8192</xdr:rowOff>
    </xdr:from>
    <xdr:to>
      <xdr:col>10</xdr:col>
      <xdr:colOff>114300</xdr:colOff>
      <xdr:row>76</xdr:row>
      <xdr:rowOff>98298</xdr:rowOff>
    </xdr:to>
    <xdr:cxnSp macro="">
      <xdr:nvCxnSpPr>
        <xdr:cNvPr id="187" name="直線コネクタ 186"/>
        <xdr:cNvCxnSpPr/>
      </xdr:nvCxnSpPr>
      <xdr:spPr>
        <a:xfrm flipV="1">
          <a:off x="1130300" y="13038392"/>
          <a:ext cx="8890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37681</xdr:rowOff>
    </xdr:from>
    <xdr:to>
      <xdr:col>24</xdr:col>
      <xdr:colOff>114300</xdr:colOff>
      <xdr:row>74</xdr:row>
      <xdr:rowOff>139281</xdr:rowOff>
    </xdr:to>
    <xdr:sp macro="" textlink="">
      <xdr:nvSpPr>
        <xdr:cNvPr id="197" name="楕円 196"/>
        <xdr:cNvSpPr/>
      </xdr:nvSpPr>
      <xdr:spPr>
        <a:xfrm>
          <a:off x="4584700" y="127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60558</xdr:rowOff>
    </xdr:from>
    <xdr:ext cx="599010" cy="259045"/>
    <xdr:sp macro="" textlink="">
      <xdr:nvSpPr>
        <xdr:cNvPr id="198" name="民生費該当値テキスト"/>
        <xdr:cNvSpPr txBox="1"/>
      </xdr:nvSpPr>
      <xdr:spPr>
        <a:xfrm>
          <a:off x="4686300" y="1257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86843</xdr:rowOff>
    </xdr:from>
    <xdr:to>
      <xdr:col>20</xdr:col>
      <xdr:colOff>38100</xdr:colOff>
      <xdr:row>75</xdr:row>
      <xdr:rowOff>16993</xdr:rowOff>
    </xdr:to>
    <xdr:sp macro="" textlink="">
      <xdr:nvSpPr>
        <xdr:cNvPr id="199" name="楕円 198"/>
        <xdr:cNvSpPr/>
      </xdr:nvSpPr>
      <xdr:spPr>
        <a:xfrm>
          <a:off x="3746500" y="127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33520</xdr:rowOff>
    </xdr:from>
    <xdr:ext cx="599010" cy="259045"/>
    <xdr:sp macro="" textlink="">
      <xdr:nvSpPr>
        <xdr:cNvPr id="200" name="テキスト ボックス 199"/>
        <xdr:cNvSpPr txBox="1"/>
      </xdr:nvSpPr>
      <xdr:spPr>
        <a:xfrm>
          <a:off x="3497795" y="125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77712</xdr:rowOff>
    </xdr:from>
    <xdr:to>
      <xdr:col>15</xdr:col>
      <xdr:colOff>101600</xdr:colOff>
      <xdr:row>76</xdr:row>
      <xdr:rowOff>7862</xdr:rowOff>
    </xdr:to>
    <xdr:sp macro="" textlink="">
      <xdr:nvSpPr>
        <xdr:cNvPr id="201" name="楕円 200"/>
        <xdr:cNvSpPr/>
      </xdr:nvSpPr>
      <xdr:spPr>
        <a:xfrm>
          <a:off x="2857500" y="129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24389</xdr:rowOff>
    </xdr:from>
    <xdr:ext cx="599010" cy="259045"/>
    <xdr:sp macro="" textlink="">
      <xdr:nvSpPr>
        <xdr:cNvPr id="202" name="テキスト ボックス 201"/>
        <xdr:cNvSpPr txBox="1"/>
      </xdr:nvSpPr>
      <xdr:spPr>
        <a:xfrm>
          <a:off x="2608795" y="1271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128842</xdr:rowOff>
    </xdr:from>
    <xdr:to>
      <xdr:col>10</xdr:col>
      <xdr:colOff>165100</xdr:colOff>
      <xdr:row>76</xdr:row>
      <xdr:rowOff>58992</xdr:rowOff>
    </xdr:to>
    <xdr:sp macro="" textlink="">
      <xdr:nvSpPr>
        <xdr:cNvPr id="203" name="楕円 202"/>
        <xdr:cNvSpPr/>
      </xdr:nvSpPr>
      <xdr:spPr>
        <a:xfrm>
          <a:off x="1968500" y="129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75519</xdr:rowOff>
    </xdr:from>
    <xdr:ext cx="599010" cy="259045"/>
    <xdr:sp macro="" textlink="">
      <xdr:nvSpPr>
        <xdr:cNvPr id="204" name="テキスト ボックス 203"/>
        <xdr:cNvSpPr txBox="1"/>
      </xdr:nvSpPr>
      <xdr:spPr>
        <a:xfrm>
          <a:off x="1719795" y="127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47498</xdr:rowOff>
    </xdr:from>
    <xdr:to>
      <xdr:col>6</xdr:col>
      <xdr:colOff>38100</xdr:colOff>
      <xdr:row>76</xdr:row>
      <xdr:rowOff>149098</xdr:rowOff>
    </xdr:to>
    <xdr:sp macro="" textlink="">
      <xdr:nvSpPr>
        <xdr:cNvPr id="205" name="楕円 204"/>
        <xdr:cNvSpPr/>
      </xdr:nvSpPr>
      <xdr:spPr>
        <a:xfrm>
          <a:off x="1079500" y="13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165625</xdr:rowOff>
    </xdr:from>
    <xdr:ext cx="599010" cy="259045"/>
    <xdr:sp macro="" textlink="">
      <xdr:nvSpPr>
        <xdr:cNvPr id="206" name="テキスト ボックス 205"/>
        <xdr:cNvSpPr txBox="1"/>
      </xdr:nvSpPr>
      <xdr:spPr>
        <a:xfrm>
          <a:off x="830795" y="1285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170779</xdr:rowOff>
    </xdr:from>
    <xdr:to>
      <xdr:col>24</xdr:col>
      <xdr:colOff>63500</xdr:colOff>
      <xdr:row>97</xdr:row>
      <xdr:rowOff>5009</xdr:rowOff>
    </xdr:to>
    <xdr:cxnSp macro="">
      <xdr:nvCxnSpPr>
        <xdr:cNvPr id="231" name="直線コネクタ 230"/>
        <xdr:cNvCxnSpPr/>
      </xdr:nvCxnSpPr>
      <xdr:spPr>
        <a:xfrm>
          <a:off x="3797300" y="16629979"/>
          <a:ext cx="8382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170779</xdr:rowOff>
    </xdr:from>
    <xdr:to>
      <xdr:col>19</xdr:col>
      <xdr:colOff>177800</xdr:colOff>
      <xdr:row>97</xdr:row>
      <xdr:rowOff>7747</xdr:rowOff>
    </xdr:to>
    <xdr:cxnSp macro="">
      <xdr:nvCxnSpPr>
        <xdr:cNvPr id="234" name="直線コネクタ 233"/>
        <xdr:cNvCxnSpPr/>
      </xdr:nvCxnSpPr>
      <xdr:spPr>
        <a:xfrm flipV="1">
          <a:off x="2908300" y="16629979"/>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7747</xdr:rowOff>
    </xdr:from>
    <xdr:to>
      <xdr:col>15</xdr:col>
      <xdr:colOff>50800</xdr:colOff>
      <xdr:row>97</xdr:row>
      <xdr:rowOff>8534</xdr:rowOff>
    </xdr:to>
    <xdr:cxnSp macro="">
      <xdr:nvCxnSpPr>
        <xdr:cNvPr id="237" name="直線コネクタ 236"/>
        <xdr:cNvCxnSpPr/>
      </xdr:nvCxnSpPr>
      <xdr:spPr>
        <a:xfrm flipV="1">
          <a:off x="2019300" y="1663839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8432</xdr:rowOff>
    </xdr:from>
    <xdr:to>
      <xdr:col>10</xdr:col>
      <xdr:colOff>114300</xdr:colOff>
      <xdr:row>97</xdr:row>
      <xdr:rowOff>8534</xdr:rowOff>
    </xdr:to>
    <xdr:cxnSp macro="">
      <xdr:nvCxnSpPr>
        <xdr:cNvPr id="240" name="直線コネクタ 239"/>
        <xdr:cNvCxnSpPr/>
      </xdr:nvCxnSpPr>
      <xdr:spPr>
        <a:xfrm>
          <a:off x="1130300" y="16639082"/>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125659</xdr:rowOff>
    </xdr:from>
    <xdr:to>
      <xdr:col>24</xdr:col>
      <xdr:colOff>114300</xdr:colOff>
      <xdr:row>97</xdr:row>
      <xdr:rowOff>55809</xdr:rowOff>
    </xdr:to>
    <xdr:sp macro="" textlink="">
      <xdr:nvSpPr>
        <xdr:cNvPr id="250" name="楕円 249"/>
        <xdr:cNvSpPr/>
      </xdr:nvSpPr>
      <xdr:spPr>
        <a:xfrm>
          <a:off x="4584700" y="165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119979</xdr:rowOff>
    </xdr:from>
    <xdr:to>
      <xdr:col>20</xdr:col>
      <xdr:colOff>38100</xdr:colOff>
      <xdr:row>97</xdr:row>
      <xdr:rowOff>50129</xdr:rowOff>
    </xdr:to>
    <xdr:sp macro="" textlink="">
      <xdr:nvSpPr>
        <xdr:cNvPr id="252" name="楕円 251"/>
        <xdr:cNvSpPr/>
      </xdr:nvSpPr>
      <xdr:spPr>
        <a:xfrm>
          <a:off x="3746500" y="16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41256</xdr:rowOff>
    </xdr:from>
    <xdr:ext cx="534377" cy="259045"/>
    <xdr:sp macro="" textlink="">
      <xdr:nvSpPr>
        <xdr:cNvPr id="253" name="テキスト ボックス 252"/>
        <xdr:cNvSpPr txBox="1"/>
      </xdr:nvSpPr>
      <xdr:spPr>
        <a:xfrm>
          <a:off x="3530111" y="166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128397</xdr:rowOff>
    </xdr:from>
    <xdr:to>
      <xdr:col>15</xdr:col>
      <xdr:colOff>101600</xdr:colOff>
      <xdr:row>97</xdr:row>
      <xdr:rowOff>58547</xdr:rowOff>
    </xdr:to>
    <xdr:sp macro="" textlink="">
      <xdr:nvSpPr>
        <xdr:cNvPr id="254" name="楕円 253"/>
        <xdr:cNvSpPr/>
      </xdr:nvSpPr>
      <xdr:spPr>
        <a:xfrm>
          <a:off x="2857500" y="165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75074</xdr:rowOff>
    </xdr:from>
    <xdr:ext cx="534377" cy="259045"/>
    <xdr:sp macro="" textlink="">
      <xdr:nvSpPr>
        <xdr:cNvPr id="255" name="テキスト ボックス 254"/>
        <xdr:cNvSpPr txBox="1"/>
      </xdr:nvSpPr>
      <xdr:spPr>
        <a:xfrm>
          <a:off x="2641111" y="163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129184</xdr:rowOff>
    </xdr:from>
    <xdr:to>
      <xdr:col>10</xdr:col>
      <xdr:colOff>165100</xdr:colOff>
      <xdr:row>97</xdr:row>
      <xdr:rowOff>59334</xdr:rowOff>
    </xdr:to>
    <xdr:sp macro="" textlink="">
      <xdr:nvSpPr>
        <xdr:cNvPr id="256" name="楕円 255"/>
        <xdr:cNvSpPr/>
      </xdr:nvSpPr>
      <xdr:spPr>
        <a:xfrm>
          <a:off x="1968500" y="165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50461</xdr:rowOff>
    </xdr:from>
    <xdr:ext cx="534377" cy="259045"/>
    <xdr:sp macro="" textlink="">
      <xdr:nvSpPr>
        <xdr:cNvPr id="257" name="テキスト ボックス 256"/>
        <xdr:cNvSpPr txBox="1"/>
      </xdr:nvSpPr>
      <xdr:spPr>
        <a:xfrm>
          <a:off x="1752111" y="166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129082</xdr:rowOff>
    </xdr:from>
    <xdr:to>
      <xdr:col>6</xdr:col>
      <xdr:colOff>38100</xdr:colOff>
      <xdr:row>97</xdr:row>
      <xdr:rowOff>59232</xdr:rowOff>
    </xdr:to>
    <xdr:sp macro="" textlink="">
      <xdr:nvSpPr>
        <xdr:cNvPr id="258" name="楕円 257"/>
        <xdr:cNvSpPr/>
      </xdr:nvSpPr>
      <xdr:spPr>
        <a:xfrm>
          <a:off x="1079500" y="165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75759</xdr:rowOff>
    </xdr:from>
    <xdr:ext cx="534377" cy="259045"/>
    <xdr:sp macro="" textlink="">
      <xdr:nvSpPr>
        <xdr:cNvPr id="259" name="テキスト ボックス 258"/>
        <xdr:cNvSpPr txBox="1"/>
      </xdr:nvSpPr>
      <xdr:spPr>
        <a:xfrm>
          <a:off x="863111" y="163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xdr:rowOff>
    </xdr:from>
    <xdr:to>
      <xdr:col>45</xdr:col>
      <xdr:colOff>177800</xdr:colOff>
      <xdr:row>39</xdr:row>
      <xdr:rowOff>44450</xdr:rowOff>
    </xdr:to>
    <xdr:cxnSp macro="">
      <xdr:nvCxnSpPr>
        <xdr:cNvPr id="294" name="直線コネクタ 293"/>
        <xdr:cNvCxnSpPr/>
      </xdr:nvCxnSpPr>
      <xdr:spPr>
        <a:xfrm>
          <a:off x="7861300" y="6515354"/>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114554</xdr:rowOff>
    </xdr:from>
    <xdr:to>
      <xdr:col>41</xdr:col>
      <xdr:colOff>50800</xdr:colOff>
      <xdr:row>38</xdr:row>
      <xdr:rowOff>254</xdr:rowOff>
    </xdr:to>
    <xdr:cxnSp macro="">
      <xdr:nvCxnSpPr>
        <xdr:cNvPr id="297" name="直線コネクタ 296"/>
        <xdr:cNvCxnSpPr/>
      </xdr:nvCxnSpPr>
      <xdr:spPr>
        <a:xfrm>
          <a:off x="6972300" y="594385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120904</xdr:rowOff>
    </xdr:from>
    <xdr:to>
      <xdr:col>41</xdr:col>
      <xdr:colOff>101600</xdr:colOff>
      <xdr:row>38</xdr:row>
      <xdr:rowOff>51054</xdr:rowOff>
    </xdr:to>
    <xdr:sp macro="" textlink="">
      <xdr:nvSpPr>
        <xdr:cNvPr id="313" name="楕円 312"/>
        <xdr:cNvSpPr/>
      </xdr:nvSpPr>
      <xdr:spPr>
        <a:xfrm>
          <a:off x="7810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42181</xdr:rowOff>
    </xdr:from>
    <xdr:ext cx="378565" cy="259045"/>
    <xdr:sp macro="" textlink="">
      <xdr:nvSpPr>
        <xdr:cNvPr id="314" name="テキスト ボックス 313"/>
        <xdr:cNvSpPr txBox="1"/>
      </xdr:nvSpPr>
      <xdr:spPr>
        <a:xfrm>
          <a:off x="7672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63754</xdr:rowOff>
    </xdr:from>
    <xdr:to>
      <xdr:col>36</xdr:col>
      <xdr:colOff>165100</xdr:colOff>
      <xdr:row>34</xdr:row>
      <xdr:rowOff>165354</xdr:rowOff>
    </xdr:to>
    <xdr:sp macro="" textlink="">
      <xdr:nvSpPr>
        <xdr:cNvPr id="315" name="楕円 314"/>
        <xdr:cNvSpPr/>
      </xdr:nvSpPr>
      <xdr:spPr>
        <a:xfrm>
          <a:off x="6921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10431</xdr:rowOff>
    </xdr:from>
    <xdr:ext cx="469744" cy="259045"/>
    <xdr:sp macro="" textlink="">
      <xdr:nvSpPr>
        <xdr:cNvPr id="316" name="テキスト ボックス 315"/>
        <xdr:cNvSpPr txBox="1"/>
      </xdr:nvSpPr>
      <xdr:spPr>
        <a:xfrm>
          <a:off x="6737428" y="56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52522</xdr:rowOff>
    </xdr:from>
    <xdr:to>
      <xdr:col>55</xdr:col>
      <xdr:colOff>0</xdr:colOff>
      <xdr:row>57</xdr:row>
      <xdr:rowOff>117624</xdr:rowOff>
    </xdr:to>
    <xdr:cxnSp macro="">
      <xdr:nvCxnSpPr>
        <xdr:cNvPr id="347" name="直線コネクタ 346"/>
        <xdr:cNvCxnSpPr/>
      </xdr:nvCxnSpPr>
      <xdr:spPr>
        <a:xfrm flipV="1">
          <a:off x="9639300" y="9825172"/>
          <a:ext cx="838200" cy="6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140386</xdr:rowOff>
    </xdr:from>
    <xdr:to>
      <xdr:col>50</xdr:col>
      <xdr:colOff>114300</xdr:colOff>
      <xdr:row>57</xdr:row>
      <xdr:rowOff>117624</xdr:rowOff>
    </xdr:to>
    <xdr:cxnSp macro="">
      <xdr:nvCxnSpPr>
        <xdr:cNvPr id="350" name="直線コネクタ 349"/>
        <xdr:cNvCxnSpPr/>
      </xdr:nvCxnSpPr>
      <xdr:spPr>
        <a:xfrm>
          <a:off x="8750300" y="9741586"/>
          <a:ext cx="889000" cy="1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140386</xdr:rowOff>
    </xdr:from>
    <xdr:to>
      <xdr:col>45</xdr:col>
      <xdr:colOff>177800</xdr:colOff>
      <xdr:row>57</xdr:row>
      <xdr:rowOff>143063</xdr:rowOff>
    </xdr:to>
    <xdr:cxnSp macro="">
      <xdr:nvCxnSpPr>
        <xdr:cNvPr id="353" name="直線コネクタ 352"/>
        <xdr:cNvCxnSpPr/>
      </xdr:nvCxnSpPr>
      <xdr:spPr>
        <a:xfrm flipV="1">
          <a:off x="7861300" y="9741586"/>
          <a:ext cx="889000" cy="1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143063</xdr:rowOff>
    </xdr:from>
    <xdr:to>
      <xdr:col>41</xdr:col>
      <xdr:colOff>50800</xdr:colOff>
      <xdr:row>57</xdr:row>
      <xdr:rowOff>154167</xdr:rowOff>
    </xdr:to>
    <xdr:cxnSp macro="">
      <xdr:nvCxnSpPr>
        <xdr:cNvPr id="356" name="直線コネクタ 355"/>
        <xdr:cNvCxnSpPr/>
      </xdr:nvCxnSpPr>
      <xdr:spPr>
        <a:xfrm flipV="1">
          <a:off x="6972300" y="991571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1722</xdr:rowOff>
    </xdr:from>
    <xdr:to>
      <xdr:col>55</xdr:col>
      <xdr:colOff>50800</xdr:colOff>
      <xdr:row>57</xdr:row>
      <xdr:rowOff>103322</xdr:rowOff>
    </xdr:to>
    <xdr:sp macro="" textlink="">
      <xdr:nvSpPr>
        <xdr:cNvPr id="366" name="楕円 365"/>
        <xdr:cNvSpPr/>
      </xdr:nvSpPr>
      <xdr:spPr>
        <a:xfrm>
          <a:off x="10426700" y="97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24599</xdr:rowOff>
    </xdr:from>
    <xdr:ext cx="534377" cy="259045"/>
    <xdr:sp macro="" textlink="">
      <xdr:nvSpPr>
        <xdr:cNvPr id="367" name="農林水産業費該当値テキスト"/>
        <xdr:cNvSpPr txBox="1"/>
      </xdr:nvSpPr>
      <xdr:spPr>
        <a:xfrm>
          <a:off x="10528300" y="96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66824</xdr:rowOff>
    </xdr:from>
    <xdr:to>
      <xdr:col>50</xdr:col>
      <xdr:colOff>165100</xdr:colOff>
      <xdr:row>57</xdr:row>
      <xdr:rowOff>168424</xdr:rowOff>
    </xdr:to>
    <xdr:sp macro="" textlink="">
      <xdr:nvSpPr>
        <xdr:cNvPr id="368" name="楕円 367"/>
        <xdr:cNvSpPr/>
      </xdr:nvSpPr>
      <xdr:spPr>
        <a:xfrm>
          <a:off x="9588500" y="98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13501</xdr:rowOff>
    </xdr:from>
    <xdr:ext cx="534377" cy="259045"/>
    <xdr:sp macro="" textlink="">
      <xdr:nvSpPr>
        <xdr:cNvPr id="369" name="テキスト ボックス 368"/>
        <xdr:cNvSpPr txBox="1"/>
      </xdr:nvSpPr>
      <xdr:spPr>
        <a:xfrm>
          <a:off x="9372111" y="96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89586</xdr:rowOff>
    </xdr:from>
    <xdr:to>
      <xdr:col>46</xdr:col>
      <xdr:colOff>38100</xdr:colOff>
      <xdr:row>57</xdr:row>
      <xdr:rowOff>19736</xdr:rowOff>
    </xdr:to>
    <xdr:sp macro="" textlink="">
      <xdr:nvSpPr>
        <xdr:cNvPr id="370" name="楕円 369"/>
        <xdr:cNvSpPr/>
      </xdr:nvSpPr>
      <xdr:spPr>
        <a:xfrm>
          <a:off x="8699500" y="9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36263</xdr:rowOff>
    </xdr:from>
    <xdr:ext cx="534377" cy="259045"/>
    <xdr:sp macro="" textlink="">
      <xdr:nvSpPr>
        <xdr:cNvPr id="371" name="テキスト ボックス 370"/>
        <xdr:cNvSpPr txBox="1"/>
      </xdr:nvSpPr>
      <xdr:spPr>
        <a:xfrm>
          <a:off x="8483111" y="9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92263</xdr:rowOff>
    </xdr:from>
    <xdr:to>
      <xdr:col>41</xdr:col>
      <xdr:colOff>101600</xdr:colOff>
      <xdr:row>58</xdr:row>
      <xdr:rowOff>22413</xdr:rowOff>
    </xdr:to>
    <xdr:sp macro="" textlink="">
      <xdr:nvSpPr>
        <xdr:cNvPr id="372" name="楕円 371"/>
        <xdr:cNvSpPr/>
      </xdr:nvSpPr>
      <xdr:spPr>
        <a:xfrm>
          <a:off x="7810500" y="98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38940</xdr:rowOff>
    </xdr:from>
    <xdr:ext cx="534377" cy="259045"/>
    <xdr:sp macro="" textlink="">
      <xdr:nvSpPr>
        <xdr:cNvPr id="373" name="テキスト ボックス 372"/>
        <xdr:cNvSpPr txBox="1"/>
      </xdr:nvSpPr>
      <xdr:spPr>
        <a:xfrm>
          <a:off x="7594111" y="96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103367</xdr:rowOff>
    </xdr:from>
    <xdr:to>
      <xdr:col>36</xdr:col>
      <xdr:colOff>165100</xdr:colOff>
      <xdr:row>58</xdr:row>
      <xdr:rowOff>33517</xdr:rowOff>
    </xdr:to>
    <xdr:sp macro="" textlink="">
      <xdr:nvSpPr>
        <xdr:cNvPr id="374" name="楕円 373"/>
        <xdr:cNvSpPr/>
      </xdr:nvSpPr>
      <xdr:spPr>
        <a:xfrm>
          <a:off x="6921500" y="987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50044</xdr:rowOff>
    </xdr:from>
    <xdr:ext cx="534377" cy="259045"/>
    <xdr:sp macro="" textlink="">
      <xdr:nvSpPr>
        <xdr:cNvPr id="375" name="テキスト ボックス 374"/>
        <xdr:cNvSpPr txBox="1"/>
      </xdr:nvSpPr>
      <xdr:spPr>
        <a:xfrm>
          <a:off x="6705111" y="96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143091</xdr:rowOff>
    </xdr:from>
    <xdr:to>
      <xdr:col>55</xdr:col>
      <xdr:colOff>0</xdr:colOff>
      <xdr:row>77</xdr:row>
      <xdr:rowOff>153530</xdr:rowOff>
    </xdr:to>
    <xdr:cxnSp macro="">
      <xdr:nvCxnSpPr>
        <xdr:cNvPr id="404" name="直線コネクタ 403"/>
        <xdr:cNvCxnSpPr/>
      </xdr:nvCxnSpPr>
      <xdr:spPr>
        <a:xfrm flipV="1">
          <a:off x="9639300" y="12487491"/>
          <a:ext cx="838200" cy="8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94362</xdr:rowOff>
    </xdr:from>
    <xdr:to>
      <xdr:col>50</xdr:col>
      <xdr:colOff>114300</xdr:colOff>
      <xdr:row>77</xdr:row>
      <xdr:rowOff>153530</xdr:rowOff>
    </xdr:to>
    <xdr:cxnSp macro="">
      <xdr:nvCxnSpPr>
        <xdr:cNvPr id="407" name="直線コネクタ 406"/>
        <xdr:cNvCxnSpPr/>
      </xdr:nvCxnSpPr>
      <xdr:spPr>
        <a:xfrm>
          <a:off x="8750300" y="13296012"/>
          <a:ext cx="889000" cy="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94362</xdr:rowOff>
    </xdr:from>
    <xdr:to>
      <xdr:col>45</xdr:col>
      <xdr:colOff>177800</xdr:colOff>
      <xdr:row>78</xdr:row>
      <xdr:rowOff>75578</xdr:rowOff>
    </xdr:to>
    <xdr:cxnSp macro="">
      <xdr:nvCxnSpPr>
        <xdr:cNvPr id="410" name="直線コネクタ 409"/>
        <xdr:cNvCxnSpPr/>
      </xdr:nvCxnSpPr>
      <xdr:spPr>
        <a:xfrm flipV="1">
          <a:off x="7861300" y="13296012"/>
          <a:ext cx="8890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75578</xdr:rowOff>
    </xdr:from>
    <xdr:to>
      <xdr:col>41</xdr:col>
      <xdr:colOff>50800</xdr:colOff>
      <xdr:row>78</xdr:row>
      <xdr:rowOff>83159</xdr:rowOff>
    </xdr:to>
    <xdr:cxnSp macro="">
      <xdr:nvCxnSpPr>
        <xdr:cNvPr id="413" name="直線コネクタ 412"/>
        <xdr:cNvCxnSpPr/>
      </xdr:nvCxnSpPr>
      <xdr:spPr>
        <a:xfrm flipV="1">
          <a:off x="6972300" y="1344867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92291</xdr:rowOff>
    </xdr:from>
    <xdr:to>
      <xdr:col>55</xdr:col>
      <xdr:colOff>50800</xdr:colOff>
      <xdr:row>73</xdr:row>
      <xdr:rowOff>22441</xdr:rowOff>
    </xdr:to>
    <xdr:sp macro="" textlink="">
      <xdr:nvSpPr>
        <xdr:cNvPr id="423" name="楕円 422"/>
        <xdr:cNvSpPr/>
      </xdr:nvSpPr>
      <xdr:spPr>
        <a:xfrm>
          <a:off x="10426700" y="124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115168</xdr:rowOff>
    </xdr:from>
    <xdr:ext cx="534377" cy="259045"/>
    <xdr:sp macro="" textlink="">
      <xdr:nvSpPr>
        <xdr:cNvPr id="424" name="商工費該当値テキスト"/>
        <xdr:cNvSpPr txBox="1"/>
      </xdr:nvSpPr>
      <xdr:spPr>
        <a:xfrm>
          <a:off x="10528300" y="122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102730</xdr:rowOff>
    </xdr:from>
    <xdr:to>
      <xdr:col>50</xdr:col>
      <xdr:colOff>165100</xdr:colOff>
      <xdr:row>78</xdr:row>
      <xdr:rowOff>32880</xdr:rowOff>
    </xdr:to>
    <xdr:sp macro="" textlink="">
      <xdr:nvSpPr>
        <xdr:cNvPr id="425" name="楕円 424"/>
        <xdr:cNvSpPr/>
      </xdr:nvSpPr>
      <xdr:spPr>
        <a:xfrm>
          <a:off x="9588500" y="133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49407</xdr:rowOff>
    </xdr:from>
    <xdr:ext cx="469744" cy="259045"/>
    <xdr:sp macro="" textlink="">
      <xdr:nvSpPr>
        <xdr:cNvPr id="426" name="テキスト ボックス 425"/>
        <xdr:cNvSpPr txBox="1"/>
      </xdr:nvSpPr>
      <xdr:spPr>
        <a:xfrm>
          <a:off x="9404428" y="13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43562</xdr:rowOff>
    </xdr:from>
    <xdr:to>
      <xdr:col>46</xdr:col>
      <xdr:colOff>38100</xdr:colOff>
      <xdr:row>77</xdr:row>
      <xdr:rowOff>145162</xdr:rowOff>
    </xdr:to>
    <xdr:sp macro="" textlink="">
      <xdr:nvSpPr>
        <xdr:cNvPr id="427" name="楕円 426"/>
        <xdr:cNvSpPr/>
      </xdr:nvSpPr>
      <xdr:spPr>
        <a:xfrm>
          <a:off x="8699500" y="132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161689</xdr:rowOff>
    </xdr:from>
    <xdr:ext cx="469744" cy="259045"/>
    <xdr:sp macro="" textlink="">
      <xdr:nvSpPr>
        <xdr:cNvPr id="428" name="テキスト ボックス 427"/>
        <xdr:cNvSpPr txBox="1"/>
      </xdr:nvSpPr>
      <xdr:spPr>
        <a:xfrm>
          <a:off x="8515428" y="1302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24778</xdr:rowOff>
    </xdr:from>
    <xdr:to>
      <xdr:col>41</xdr:col>
      <xdr:colOff>101600</xdr:colOff>
      <xdr:row>78</xdr:row>
      <xdr:rowOff>126378</xdr:rowOff>
    </xdr:to>
    <xdr:sp macro="" textlink="">
      <xdr:nvSpPr>
        <xdr:cNvPr id="429" name="楕円 428"/>
        <xdr:cNvSpPr/>
      </xdr:nvSpPr>
      <xdr:spPr>
        <a:xfrm>
          <a:off x="7810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117505</xdr:rowOff>
    </xdr:from>
    <xdr:ext cx="469744" cy="259045"/>
    <xdr:sp macro="" textlink="">
      <xdr:nvSpPr>
        <xdr:cNvPr id="430" name="テキスト ボックス 429"/>
        <xdr:cNvSpPr txBox="1"/>
      </xdr:nvSpPr>
      <xdr:spPr>
        <a:xfrm>
          <a:off x="7626428"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32359</xdr:rowOff>
    </xdr:from>
    <xdr:to>
      <xdr:col>36</xdr:col>
      <xdr:colOff>165100</xdr:colOff>
      <xdr:row>78</xdr:row>
      <xdr:rowOff>133959</xdr:rowOff>
    </xdr:to>
    <xdr:sp macro="" textlink="">
      <xdr:nvSpPr>
        <xdr:cNvPr id="431" name="楕円 430"/>
        <xdr:cNvSpPr/>
      </xdr:nvSpPr>
      <xdr:spPr>
        <a:xfrm>
          <a:off x="6921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125086</xdr:rowOff>
    </xdr:from>
    <xdr:ext cx="469744" cy="259045"/>
    <xdr:sp macro="" textlink="">
      <xdr:nvSpPr>
        <xdr:cNvPr id="432" name="テキスト ボックス 431"/>
        <xdr:cNvSpPr txBox="1"/>
      </xdr:nvSpPr>
      <xdr:spPr>
        <a:xfrm>
          <a:off x="6737428" y="134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46520</xdr:rowOff>
    </xdr:from>
    <xdr:to>
      <xdr:col>55</xdr:col>
      <xdr:colOff>0</xdr:colOff>
      <xdr:row>96</xdr:row>
      <xdr:rowOff>140475</xdr:rowOff>
    </xdr:to>
    <xdr:cxnSp macro="">
      <xdr:nvCxnSpPr>
        <xdr:cNvPr id="461" name="直線コネクタ 460"/>
        <xdr:cNvCxnSpPr/>
      </xdr:nvCxnSpPr>
      <xdr:spPr>
        <a:xfrm flipV="1">
          <a:off x="9639300" y="16505720"/>
          <a:ext cx="8382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140475</xdr:rowOff>
    </xdr:from>
    <xdr:to>
      <xdr:col>50</xdr:col>
      <xdr:colOff>114300</xdr:colOff>
      <xdr:row>97</xdr:row>
      <xdr:rowOff>21349</xdr:rowOff>
    </xdr:to>
    <xdr:cxnSp macro="">
      <xdr:nvCxnSpPr>
        <xdr:cNvPr id="464" name="直線コネクタ 463"/>
        <xdr:cNvCxnSpPr/>
      </xdr:nvCxnSpPr>
      <xdr:spPr>
        <a:xfrm flipV="1">
          <a:off x="8750300" y="16599675"/>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21349</xdr:rowOff>
    </xdr:from>
    <xdr:to>
      <xdr:col>45</xdr:col>
      <xdr:colOff>177800</xdr:colOff>
      <xdr:row>97</xdr:row>
      <xdr:rowOff>47244</xdr:rowOff>
    </xdr:to>
    <xdr:cxnSp macro="">
      <xdr:nvCxnSpPr>
        <xdr:cNvPr id="467" name="直線コネクタ 466"/>
        <xdr:cNvCxnSpPr/>
      </xdr:nvCxnSpPr>
      <xdr:spPr>
        <a:xfrm flipV="1">
          <a:off x="7861300" y="16651999"/>
          <a:ext cx="8890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39675</xdr:rowOff>
    </xdr:from>
    <xdr:to>
      <xdr:col>41</xdr:col>
      <xdr:colOff>50800</xdr:colOff>
      <xdr:row>97</xdr:row>
      <xdr:rowOff>47244</xdr:rowOff>
    </xdr:to>
    <xdr:cxnSp macro="">
      <xdr:nvCxnSpPr>
        <xdr:cNvPr id="470" name="直線コネクタ 469"/>
        <xdr:cNvCxnSpPr/>
      </xdr:nvCxnSpPr>
      <xdr:spPr>
        <a:xfrm>
          <a:off x="6972300" y="16670325"/>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167170</xdr:rowOff>
    </xdr:from>
    <xdr:to>
      <xdr:col>55</xdr:col>
      <xdr:colOff>50800</xdr:colOff>
      <xdr:row>96</xdr:row>
      <xdr:rowOff>97320</xdr:rowOff>
    </xdr:to>
    <xdr:sp macro="" textlink="">
      <xdr:nvSpPr>
        <xdr:cNvPr id="480" name="楕円 479"/>
        <xdr:cNvSpPr/>
      </xdr:nvSpPr>
      <xdr:spPr>
        <a:xfrm>
          <a:off x="10426700" y="164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145597</xdr:rowOff>
    </xdr:from>
    <xdr:ext cx="534377" cy="259045"/>
    <xdr:sp macro="" textlink="">
      <xdr:nvSpPr>
        <xdr:cNvPr id="481" name="土木費該当値テキスト"/>
        <xdr:cNvSpPr txBox="1"/>
      </xdr:nvSpPr>
      <xdr:spPr>
        <a:xfrm>
          <a:off x="10528300" y="164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89675</xdr:rowOff>
    </xdr:from>
    <xdr:to>
      <xdr:col>50</xdr:col>
      <xdr:colOff>165100</xdr:colOff>
      <xdr:row>97</xdr:row>
      <xdr:rowOff>19825</xdr:rowOff>
    </xdr:to>
    <xdr:sp macro="" textlink="">
      <xdr:nvSpPr>
        <xdr:cNvPr id="482" name="楕円 481"/>
        <xdr:cNvSpPr/>
      </xdr:nvSpPr>
      <xdr:spPr>
        <a:xfrm>
          <a:off x="9588500" y="165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10952</xdr:rowOff>
    </xdr:from>
    <xdr:ext cx="534377" cy="259045"/>
    <xdr:sp macro="" textlink="">
      <xdr:nvSpPr>
        <xdr:cNvPr id="483" name="テキスト ボックス 482"/>
        <xdr:cNvSpPr txBox="1"/>
      </xdr:nvSpPr>
      <xdr:spPr>
        <a:xfrm>
          <a:off x="9372111" y="166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141999</xdr:rowOff>
    </xdr:from>
    <xdr:to>
      <xdr:col>46</xdr:col>
      <xdr:colOff>38100</xdr:colOff>
      <xdr:row>97</xdr:row>
      <xdr:rowOff>72149</xdr:rowOff>
    </xdr:to>
    <xdr:sp macro="" textlink="">
      <xdr:nvSpPr>
        <xdr:cNvPr id="484" name="楕円 483"/>
        <xdr:cNvSpPr/>
      </xdr:nvSpPr>
      <xdr:spPr>
        <a:xfrm>
          <a:off x="86995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63276</xdr:rowOff>
    </xdr:from>
    <xdr:ext cx="534377" cy="259045"/>
    <xdr:sp macro="" textlink="">
      <xdr:nvSpPr>
        <xdr:cNvPr id="485" name="テキスト ボックス 484"/>
        <xdr:cNvSpPr txBox="1"/>
      </xdr:nvSpPr>
      <xdr:spPr>
        <a:xfrm>
          <a:off x="8483111" y="1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167894</xdr:rowOff>
    </xdr:from>
    <xdr:to>
      <xdr:col>41</xdr:col>
      <xdr:colOff>101600</xdr:colOff>
      <xdr:row>97</xdr:row>
      <xdr:rowOff>98044</xdr:rowOff>
    </xdr:to>
    <xdr:sp macro="" textlink="">
      <xdr:nvSpPr>
        <xdr:cNvPr id="486" name="楕円 485"/>
        <xdr:cNvSpPr/>
      </xdr:nvSpPr>
      <xdr:spPr>
        <a:xfrm>
          <a:off x="7810500" y="166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89171</xdr:rowOff>
    </xdr:from>
    <xdr:ext cx="534377" cy="259045"/>
    <xdr:sp macro="" textlink="">
      <xdr:nvSpPr>
        <xdr:cNvPr id="487" name="テキスト ボックス 486"/>
        <xdr:cNvSpPr txBox="1"/>
      </xdr:nvSpPr>
      <xdr:spPr>
        <a:xfrm>
          <a:off x="7594111" y="167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160325</xdr:rowOff>
    </xdr:from>
    <xdr:to>
      <xdr:col>36</xdr:col>
      <xdr:colOff>165100</xdr:colOff>
      <xdr:row>97</xdr:row>
      <xdr:rowOff>90475</xdr:rowOff>
    </xdr:to>
    <xdr:sp macro="" textlink="">
      <xdr:nvSpPr>
        <xdr:cNvPr id="488" name="楕円 487"/>
        <xdr:cNvSpPr/>
      </xdr:nvSpPr>
      <xdr:spPr>
        <a:xfrm>
          <a:off x="6921500" y="166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81602</xdr:rowOff>
    </xdr:from>
    <xdr:ext cx="534377" cy="259045"/>
    <xdr:sp macro="" textlink="">
      <xdr:nvSpPr>
        <xdr:cNvPr id="489" name="テキスト ボックス 488"/>
        <xdr:cNvSpPr txBox="1"/>
      </xdr:nvSpPr>
      <xdr:spPr>
        <a:xfrm>
          <a:off x="6705111" y="167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92902</xdr:rowOff>
    </xdr:from>
    <xdr:to>
      <xdr:col>85</xdr:col>
      <xdr:colOff>127000</xdr:colOff>
      <xdr:row>38</xdr:row>
      <xdr:rowOff>28502</xdr:rowOff>
    </xdr:to>
    <xdr:cxnSp macro="">
      <xdr:nvCxnSpPr>
        <xdr:cNvPr id="521" name="直線コネクタ 520"/>
        <xdr:cNvCxnSpPr/>
      </xdr:nvCxnSpPr>
      <xdr:spPr>
        <a:xfrm flipV="1">
          <a:off x="15481300" y="6436552"/>
          <a:ext cx="8382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28502</xdr:rowOff>
    </xdr:from>
    <xdr:to>
      <xdr:col>81</xdr:col>
      <xdr:colOff>50800</xdr:colOff>
      <xdr:row>38</xdr:row>
      <xdr:rowOff>122261</xdr:rowOff>
    </xdr:to>
    <xdr:cxnSp macro="">
      <xdr:nvCxnSpPr>
        <xdr:cNvPr id="524" name="直線コネクタ 523"/>
        <xdr:cNvCxnSpPr/>
      </xdr:nvCxnSpPr>
      <xdr:spPr>
        <a:xfrm flipV="1">
          <a:off x="14592300" y="6543602"/>
          <a:ext cx="889000" cy="9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113378</xdr:rowOff>
    </xdr:from>
    <xdr:to>
      <xdr:col>76</xdr:col>
      <xdr:colOff>114300</xdr:colOff>
      <xdr:row>38</xdr:row>
      <xdr:rowOff>122261</xdr:rowOff>
    </xdr:to>
    <xdr:cxnSp macro="">
      <xdr:nvCxnSpPr>
        <xdr:cNvPr id="527" name="直線コネクタ 526"/>
        <xdr:cNvCxnSpPr/>
      </xdr:nvCxnSpPr>
      <xdr:spPr>
        <a:xfrm>
          <a:off x="13703300" y="6457028"/>
          <a:ext cx="889000" cy="18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20469</xdr:rowOff>
    </xdr:from>
    <xdr:to>
      <xdr:col>71</xdr:col>
      <xdr:colOff>177800</xdr:colOff>
      <xdr:row>37</xdr:row>
      <xdr:rowOff>113378</xdr:rowOff>
    </xdr:to>
    <xdr:cxnSp macro="">
      <xdr:nvCxnSpPr>
        <xdr:cNvPr id="530" name="直線コネクタ 529"/>
        <xdr:cNvCxnSpPr/>
      </xdr:nvCxnSpPr>
      <xdr:spPr>
        <a:xfrm>
          <a:off x="12814300" y="6364119"/>
          <a:ext cx="889000" cy="9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42102</xdr:rowOff>
    </xdr:from>
    <xdr:to>
      <xdr:col>85</xdr:col>
      <xdr:colOff>177800</xdr:colOff>
      <xdr:row>37</xdr:row>
      <xdr:rowOff>143702</xdr:rowOff>
    </xdr:to>
    <xdr:sp macro="" textlink="">
      <xdr:nvSpPr>
        <xdr:cNvPr id="540" name="楕円 539"/>
        <xdr:cNvSpPr/>
      </xdr:nvSpPr>
      <xdr:spPr>
        <a:xfrm>
          <a:off x="16268700" y="63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64979</xdr:rowOff>
    </xdr:from>
    <xdr:ext cx="534377" cy="259045"/>
    <xdr:sp macro="" textlink="">
      <xdr:nvSpPr>
        <xdr:cNvPr id="541" name="消防費該当値テキスト"/>
        <xdr:cNvSpPr txBox="1"/>
      </xdr:nvSpPr>
      <xdr:spPr>
        <a:xfrm>
          <a:off x="16370300" y="62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149153</xdr:rowOff>
    </xdr:from>
    <xdr:to>
      <xdr:col>81</xdr:col>
      <xdr:colOff>101600</xdr:colOff>
      <xdr:row>38</xdr:row>
      <xdr:rowOff>79302</xdr:rowOff>
    </xdr:to>
    <xdr:sp macro="" textlink="">
      <xdr:nvSpPr>
        <xdr:cNvPr id="542" name="楕円 541"/>
        <xdr:cNvSpPr/>
      </xdr:nvSpPr>
      <xdr:spPr>
        <a:xfrm>
          <a:off x="15430500" y="6492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95830</xdr:rowOff>
    </xdr:from>
    <xdr:ext cx="534377" cy="259045"/>
    <xdr:sp macro="" textlink="">
      <xdr:nvSpPr>
        <xdr:cNvPr id="543" name="テキスト ボックス 542"/>
        <xdr:cNvSpPr txBox="1"/>
      </xdr:nvSpPr>
      <xdr:spPr>
        <a:xfrm>
          <a:off x="15214111" y="6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71461</xdr:rowOff>
    </xdr:from>
    <xdr:to>
      <xdr:col>76</xdr:col>
      <xdr:colOff>165100</xdr:colOff>
      <xdr:row>39</xdr:row>
      <xdr:rowOff>1611</xdr:rowOff>
    </xdr:to>
    <xdr:sp macro="" textlink="">
      <xdr:nvSpPr>
        <xdr:cNvPr id="544" name="楕円 543"/>
        <xdr:cNvSpPr/>
      </xdr:nvSpPr>
      <xdr:spPr>
        <a:xfrm>
          <a:off x="14541500" y="65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164188</xdr:rowOff>
    </xdr:from>
    <xdr:ext cx="534377" cy="259045"/>
    <xdr:sp macro="" textlink="">
      <xdr:nvSpPr>
        <xdr:cNvPr id="545" name="テキスト ボックス 544"/>
        <xdr:cNvSpPr txBox="1"/>
      </xdr:nvSpPr>
      <xdr:spPr>
        <a:xfrm>
          <a:off x="14325111" y="667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62578</xdr:rowOff>
    </xdr:from>
    <xdr:to>
      <xdr:col>72</xdr:col>
      <xdr:colOff>38100</xdr:colOff>
      <xdr:row>37</xdr:row>
      <xdr:rowOff>164178</xdr:rowOff>
    </xdr:to>
    <xdr:sp macro="" textlink="">
      <xdr:nvSpPr>
        <xdr:cNvPr id="546" name="楕円 545"/>
        <xdr:cNvSpPr/>
      </xdr:nvSpPr>
      <xdr:spPr>
        <a:xfrm>
          <a:off x="13652500" y="64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9255</xdr:rowOff>
    </xdr:from>
    <xdr:ext cx="534377" cy="259045"/>
    <xdr:sp macro="" textlink="">
      <xdr:nvSpPr>
        <xdr:cNvPr id="547" name="テキスト ボックス 546"/>
        <xdr:cNvSpPr txBox="1"/>
      </xdr:nvSpPr>
      <xdr:spPr>
        <a:xfrm>
          <a:off x="13436111" y="6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141119</xdr:rowOff>
    </xdr:from>
    <xdr:to>
      <xdr:col>67</xdr:col>
      <xdr:colOff>101600</xdr:colOff>
      <xdr:row>37</xdr:row>
      <xdr:rowOff>71269</xdr:rowOff>
    </xdr:to>
    <xdr:sp macro="" textlink="">
      <xdr:nvSpPr>
        <xdr:cNvPr id="548" name="楕円 547"/>
        <xdr:cNvSpPr/>
      </xdr:nvSpPr>
      <xdr:spPr>
        <a:xfrm>
          <a:off x="12763500" y="6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87796</xdr:rowOff>
    </xdr:from>
    <xdr:ext cx="534377" cy="259045"/>
    <xdr:sp macro="" textlink="">
      <xdr:nvSpPr>
        <xdr:cNvPr id="549" name="テキスト ボックス 548"/>
        <xdr:cNvSpPr txBox="1"/>
      </xdr:nvSpPr>
      <xdr:spPr>
        <a:xfrm>
          <a:off x="12547111" y="608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106896</xdr:rowOff>
    </xdr:from>
    <xdr:to>
      <xdr:col>85</xdr:col>
      <xdr:colOff>127000</xdr:colOff>
      <xdr:row>57</xdr:row>
      <xdr:rowOff>122457</xdr:rowOff>
    </xdr:to>
    <xdr:cxnSp macro="">
      <xdr:nvCxnSpPr>
        <xdr:cNvPr id="581" name="直線コネクタ 580"/>
        <xdr:cNvCxnSpPr/>
      </xdr:nvCxnSpPr>
      <xdr:spPr>
        <a:xfrm>
          <a:off x="15481300" y="9879546"/>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102863</xdr:rowOff>
    </xdr:from>
    <xdr:to>
      <xdr:col>81</xdr:col>
      <xdr:colOff>50800</xdr:colOff>
      <xdr:row>57</xdr:row>
      <xdr:rowOff>106896</xdr:rowOff>
    </xdr:to>
    <xdr:cxnSp macro="">
      <xdr:nvCxnSpPr>
        <xdr:cNvPr id="584" name="直線コネクタ 583"/>
        <xdr:cNvCxnSpPr/>
      </xdr:nvCxnSpPr>
      <xdr:spPr>
        <a:xfrm>
          <a:off x="14592300" y="9875513"/>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102863</xdr:rowOff>
    </xdr:from>
    <xdr:to>
      <xdr:col>76</xdr:col>
      <xdr:colOff>114300</xdr:colOff>
      <xdr:row>57</xdr:row>
      <xdr:rowOff>151440</xdr:rowOff>
    </xdr:to>
    <xdr:cxnSp macro="">
      <xdr:nvCxnSpPr>
        <xdr:cNvPr id="587" name="直線コネクタ 586"/>
        <xdr:cNvCxnSpPr/>
      </xdr:nvCxnSpPr>
      <xdr:spPr>
        <a:xfrm flipV="1">
          <a:off x="13703300" y="987551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111729</xdr:rowOff>
    </xdr:from>
    <xdr:to>
      <xdr:col>71</xdr:col>
      <xdr:colOff>177800</xdr:colOff>
      <xdr:row>57</xdr:row>
      <xdr:rowOff>151440</xdr:rowOff>
    </xdr:to>
    <xdr:cxnSp macro="">
      <xdr:nvCxnSpPr>
        <xdr:cNvPr id="590" name="直線コネクタ 589"/>
        <xdr:cNvCxnSpPr/>
      </xdr:nvCxnSpPr>
      <xdr:spPr>
        <a:xfrm>
          <a:off x="12814300" y="9884379"/>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71657</xdr:rowOff>
    </xdr:from>
    <xdr:to>
      <xdr:col>85</xdr:col>
      <xdr:colOff>177800</xdr:colOff>
      <xdr:row>58</xdr:row>
      <xdr:rowOff>1807</xdr:rowOff>
    </xdr:to>
    <xdr:sp macro="" textlink="">
      <xdr:nvSpPr>
        <xdr:cNvPr id="600" name="楕円 599"/>
        <xdr:cNvSpPr/>
      </xdr:nvSpPr>
      <xdr:spPr>
        <a:xfrm>
          <a:off x="16268700" y="98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50084</xdr:rowOff>
    </xdr:from>
    <xdr:ext cx="534377" cy="259045"/>
    <xdr:sp macro="" textlink="">
      <xdr:nvSpPr>
        <xdr:cNvPr id="601" name="教育費該当値テキスト"/>
        <xdr:cNvSpPr txBox="1"/>
      </xdr:nvSpPr>
      <xdr:spPr>
        <a:xfrm>
          <a:off x="16370300" y="98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56096</xdr:rowOff>
    </xdr:from>
    <xdr:to>
      <xdr:col>81</xdr:col>
      <xdr:colOff>101600</xdr:colOff>
      <xdr:row>57</xdr:row>
      <xdr:rowOff>157696</xdr:rowOff>
    </xdr:to>
    <xdr:sp macro="" textlink="">
      <xdr:nvSpPr>
        <xdr:cNvPr id="602" name="楕円 601"/>
        <xdr:cNvSpPr/>
      </xdr:nvSpPr>
      <xdr:spPr>
        <a:xfrm>
          <a:off x="154305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148823</xdr:rowOff>
    </xdr:from>
    <xdr:ext cx="534377" cy="259045"/>
    <xdr:sp macro="" textlink="">
      <xdr:nvSpPr>
        <xdr:cNvPr id="603" name="テキスト ボックス 602"/>
        <xdr:cNvSpPr txBox="1"/>
      </xdr:nvSpPr>
      <xdr:spPr>
        <a:xfrm>
          <a:off x="15214111" y="99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52063</xdr:rowOff>
    </xdr:from>
    <xdr:to>
      <xdr:col>76</xdr:col>
      <xdr:colOff>165100</xdr:colOff>
      <xdr:row>57</xdr:row>
      <xdr:rowOff>153663</xdr:rowOff>
    </xdr:to>
    <xdr:sp macro="" textlink="">
      <xdr:nvSpPr>
        <xdr:cNvPr id="604" name="楕円 603"/>
        <xdr:cNvSpPr/>
      </xdr:nvSpPr>
      <xdr:spPr>
        <a:xfrm>
          <a:off x="14541500" y="98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144790</xdr:rowOff>
    </xdr:from>
    <xdr:ext cx="534377" cy="259045"/>
    <xdr:sp macro="" textlink="">
      <xdr:nvSpPr>
        <xdr:cNvPr id="605" name="テキスト ボックス 604"/>
        <xdr:cNvSpPr txBox="1"/>
      </xdr:nvSpPr>
      <xdr:spPr>
        <a:xfrm>
          <a:off x="14325111" y="99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100640</xdr:rowOff>
    </xdr:from>
    <xdr:to>
      <xdr:col>72</xdr:col>
      <xdr:colOff>38100</xdr:colOff>
      <xdr:row>58</xdr:row>
      <xdr:rowOff>30790</xdr:rowOff>
    </xdr:to>
    <xdr:sp macro="" textlink="">
      <xdr:nvSpPr>
        <xdr:cNvPr id="606" name="楕円 605"/>
        <xdr:cNvSpPr/>
      </xdr:nvSpPr>
      <xdr:spPr>
        <a:xfrm>
          <a:off x="13652500" y="98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21917</xdr:rowOff>
    </xdr:from>
    <xdr:ext cx="534377" cy="259045"/>
    <xdr:sp macro="" textlink="">
      <xdr:nvSpPr>
        <xdr:cNvPr id="607" name="テキスト ボックス 606"/>
        <xdr:cNvSpPr txBox="1"/>
      </xdr:nvSpPr>
      <xdr:spPr>
        <a:xfrm>
          <a:off x="13436111" y="996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60929</xdr:rowOff>
    </xdr:from>
    <xdr:to>
      <xdr:col>67</xdr:col>
      <xdr:colOff>101600</xdr:colOff>
      <xdr:row>57</xdr:row>
      <xdr:rowOff>162529</xdr:rowOff>
    </xdr:to>
    <xdr:sp macro="" textlink="">
      <xdr:nvSpPr>
        <xdr:cNvPr id="608" name="楕円 607"/>
        <xdr:cNvSpPr/>
      </xdr:nvSpPr>
      <xdr:spPr>
        <a:xfrm>
          <a:off x="12763500" y="98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153656</xdr:rowOff>
    </xdr:from>
    <xdr:ext cx="534377" cy="259045"/>
    <xdr:sp macro="" textlink="">
      <xdr:nvSpPr>
        <xdr:cNvPr id="609" name="テキスト ボックス 608"/>
        <xdr:cNvSpPr txBox="1"/>
      </xdr:nvSpPr>
      <xdr:spPr>
        <a:xfrm>
          <a:off x="12547111" y="99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134488</xdr:rowOff>
    </xdr:from>
    <xdr:to>
      <xdr:col>85</xdr:col>
      <xdr:colOff>127000</xdr:colOff>
      <xdr:row>78</xdr:row>
      <xdr:rowOff>137917</xdr:rowOff>
    </xdr:to>
    <xdr:cxnSp macro="">
      <xdr:nvCxnSpPr>
        <xdr:cNvPr id="636" name="直線コネクタ 635"/>
        <xdr:cNvCxnSpPr/>
      </xdr:nvCxnSpPr>
      <xdr:spPr>
        <a:xfrm>
          <a:off x="15481300" y="1350758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125499</xdr:rowOff>
    </xdr:from>
    <xdr:to>
      <xdr:col>81</xdr:col>
      <xdr:colOff>50800</xdr:colOff>
      <xdr:row>78</xdr:row>
      <xdr:rowOff>134488</xdr:rowOff>
    </xdr:to>
    <xdr:cxnSp macro="">
      <xdr:nvCxnSpPr>
        <xdr:cNvPr id="639" name="直線コネクタ 638"/>
        <xdr:cNvCxnSpPr/>
      </xdr:nvCxnSpPr>
      <xdr:spPr>
        <a:xfrm>
          <a:off x="14592300" y="13498599"/>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95461</xdr:rowOff>
    </xdr:from>
    <xdr:to>
      <xdr:col>76</xdr:col>
      <xdr:colOff>114300</xdr:colOff>
      <xdr:row>78</xdr:row>
      <xdr:rowOff>125499</xdr:rowOff>
    </xdr:to>
    <xdr:cxnSp macro="">
      <xdr:nvCxnSpPr>
        <xdr:cNvPr id="642" name="直線コネクタ 641"/>
        <xdr:cNvCxnSpPr/>
      </xdr:nvCxnSpPr>
      <xdr:spPr>
        <a:xfrm>
          <a:off x="13703300" y="13468561"/>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95461</xdr:rowOff>
    </xdr:from>
    <xdr:to>
      <xdr:col>71</xdr:col>
      <xdr:colOff>177800</xdr:colOff>
      <xdr:row>78</xdr:row>
      <xdr:rowOff>135621</xdr:rowOff>
    </xdr:to>
    <xdr:cxnSp macro="">
      <xdr:nvCxnSpPr>
        <xdr:cNvPr id="645" name="直線コネクタ 644"/>
        <xdr:cNvCxnSpPr/>
      </xdr:nvCxnSpPr>
      <xdr:spPr>
        <a:xfrm flipV="1">
          <a:off x="12814300" y="13468561"/>
          <a:ext cx="8890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87117</xdr:rowOff>
    </xdr:from>
    <xdr:to>
      <xdr:col>85</xdr:col>
      <xdr:colOff>177800</xdr:colOff>
      <xdr:row>79</xdr:row>
      <xdr:rowOff>17267</xdr:rowOff>
    </xdr:to>
    <xdr:sp macro="" textlink="">
      <xdr:nvSpPr>
        <xdr:cNvPr id="655" name="楕円 654"/>
        <xdr:cNvSpPr/>
      </xdr:nvSpPr>
      <xdr:spPr>
        <a:xfrm>
          <a:off x="162687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83688</xdr:rowOff>
    </xdr:from>
    <xdr:to>
      <xdr:col>81</xdr:col>
      <xdr:colOff>101600</xdr:colOff>
      <xdr:row>79</xdr:row>
      <xdr:rowOff>13838</xdr:rowOff>
    </xdr:to>
    <xdr:sp macro="" textlink="">
      <xdr:nvSpPr>
        <xdr:cNvPr id="657" name="楕円 656"/>
        <xdr:cNvSpPr/>
      </xdr:nvSpPr>
      <xdr:spPr>
        <a:xfrm>
          <a:off x="15430500" y="134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4965</xdr:rowOff>
    </xdr:from>
    <xdr:ext cx="378565" cy="259045"/>
    <xdr:sp macro="" textlink="">
      <xdr:nvSpPr>
        <xdr:cNvPr id="658" name="テキスト ボックス 657"/>
        <xdr:cNvSpPr txBox="1"/>
      </xdr:nvSpPr>
      <xdr:spPr>
        <a:xfrm>
          <a:off x="15292017" y="1354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74699</xdr:rowOff>
    </xdr:from>
    <xdr:to>
      <xdr:col>76</xdr:col>
      <xdr:colOff>165100</xdr:colOff>
      <xdr:row>79</xdr:row>
      <xdr:rowOff>4849</xdr:rowOff>
    </xdr:to>
    <xdr:sp macro="" textlink="">
      <xdr:nvSpPr>
        <xdr:cNvPr id="659" name="楕円 658"/>
        <xdr:cNvSpPr/>
      </xdr:nvSpPr>
      <xdr:spPr>
        <a:xfrm>
          <a:off x="14541500" y="134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21376</xdr:rowOff>
    </xdr:from>
    <xdr:ext cx="469744" cy="259045"/>
    <xdr:sp macro="" textlink="">
      <xdr:nvSpPr>
        <xdr:cNvPr id="660" name="テキスト ボックス 659"/>
        <xdr:cNvSpPr txBox="1"/>
      </xdr:nvSpPr>
      <xdr:spPr>
        <a:xfrm>
          <a:off x="14357428" y="132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44661</xdr:rowOff>
    </xdr:from>
    <xdr:to>
      <xdr:col>72</xdr:col>
      <xdr:colOff>38100</xdr:colOff>
      <xdr:row>78</xdr:row>
      <xdr:rowOff>146261</xdr:rowOff>
    </xdr:to>
    <xdr:sp macro="" textlink="">
      <xdr:nvSpPr>
        <xdr:cNvPr id="661" name="楕円 660"/>
        <xdr:cNvSpPr/>
      </xdr:nvSpPr>
      <xdr:spPr>
        <a:xfrm>
          <a:off x="13652500" y="13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162788</xdr:rowOff>
    </xdr:from>
    <xdr:ext cx="469744" cy="259045"/>
    <xdr:sp macro="" textlink="">
      <xdr:nvSpPr>
        <xdr:cNvPr id="662" name="テキスト ボックス 661"/>
        <xdr:cNvSpPr txBox="1"/>
      </xdr:nvSpPr>
      <xdr:spPr>
        <a:xfrm>
          <a:off x="13468428" y="131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84821</xdr:rowOff>
    </xdr:from>
    <xdr:to>
      <xdr:col>67</xdr:col>
      <xdr:colOff>101600</xdr:colOff>
      <xdr:row>79</xdr:row>
      <xdr:rowOff>14971</xdr:rowOff>
    </xdr:to>
    <xdr:sp macro="" textlink="">
      <xdr:nvSpPr>
        <xdr:cNvPr id="663" name="楕円 662"/>
        <xdr:cNvSpPr/>
      </xdr:nvSpPr>
      <xdr:spPr>
        <a:xfrm>
          <a:off x="12763500" y="134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6098</xdr:rowOff>
    </xdr:from>
    <xdr:ext cx="378565" cy="259045"/>
    <xdr:sp macro="" textlink="">
      <xdr:nvSpPr>
        <xdr:cNvPr id="664" name="テキスト ボックス 663"/>
        <xdr:cNvSpPr txBox="1"/>
      </xdr:nvSpPr>
      <xdr:spPr>
        <a:xfrm>
          <a:off x="12625017" y="13550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70010</xdr:rowOff>
    </xdr:from>
    <xdr:to>
      <xdr:col>85</xdr:col>
      <xdr:colOff>127000</xdr:colOff>
      <xdr:row>96</xdr:row>
      <xdr:rowOff>86616</xdr:rowOff>
    </xdr:to>
    <xdr:cxnSp macro="">
      <xdr:nvCxnSpPr>
        <xdr:cNvPr id="695" name="直線コネクタ 694"/>
        <xdr:cNvCxnSpPr/>
      </xdr:nvCxnSpPr>
      <xdr:spPr>
        <a:xfrm flipV="1">
          <a:off x="15481300" y="16529210"/>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86616</xdr:rowOff>
    </xdr:from>
    <xdr:to>
      <xdr:col>81</xdr:col>
      <xdr:colOff>50800</xdr:colOff>
      <xdr:row>96</xdr:row>
      <xdr:rowOff>101034</xdr:rowOff>
    </xdr:to>
    <xdr:cxnSp macro="">
      <xdr:nvCxnSpPr>
        <xdr:cNvPr id="698" name="直線コネクタ 697"/>
        <xdr:cNvCxnSpPr/>
      </xdr:nvCxnSpPr>
      <xdr:spPr>
        <a:xfrm flipV="1">
          <a:off x="14592300" y="16545816"/>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97948</xdr:rowOff>
    </xdr:from>
    <xdr:to>
      <xdr:col>76</xdr:col>
      <xdr:colOff>114300</xdr:colOff>
      <xdr:row>96</xdr:row>
      <xdr:rowOff>101034</xdr:rowOff>
    </xdr:to>
    <xdr:cxnSp macro="">
      <xdr:nvCxnSpPr>
        <xdr:cNvPr id="701" name="直線コネクタ 700"/>
        <xdr:cNvCxnSpPr/>
      </xdr:nvCxnSpPr>
      <xdr:spPr>
        <a:xfrm>
          <a:off x="13703300" y="16557148"/>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76558</xdr:rowOff>
    </xdr:from>
    <xdr:to>
      <xdr:col>71</xdr:col>
      <xdr:colOff>177800</xdr:colOff>
      <xdr:row>96</xdr:row>
      <xdr:rowOff>97948</xdr:rowOff>
    </xdr:to>
    <xdr:cxnSp macro="">
      <xdr:nvCxnSpPr>
        <xdr:cNvPr id="704" name="直線コネクタ 703"/>
        <xdr:cNvCxnSpPr/>
      </xdr:nvCxnSpPr>
      <xdr:spPr>
        <a:xfrm>
          <a:off x="12814300" y="16535758"/>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19210</xdr:rowOff>
    </xdr:from>
    <xdr:to>
      <xdr:col>85</xdr:col>
      <xdr:colOff>177800</xdr:colOff>
      <xdr:row>96</xdr:row>
      <xdr:rowOff>120810</xdr:rowOff>
    </xdr:to>
    <xdr:sp macro="" textlink="">
      <xdr:nvSpPr>
        <xdr:cNvPr id="714" name="楕円 713"/>
        <xdr:cNvSpPr/>
      </xdr:nvSpPr>
      <xdr:spPr>
        <a:xfrm>
          <a:off x="16268700" y="16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42087</xdr:rowOff>
    </xdr:from>
    <xdr:ext cx="534377" cy="259045"/>
    <xdr:sp macro="" textlink="">
      <xdr:nvSpPr>
        <xdr:cNvPr id="715" name="公債費該当値テキスト"/>
        <xdr:cNvSpPr txBox="1"/>
      </xdr:nvSpPr>
      <xdr:spPr>
        <a:xfrm>
          <a:off x="16370300" y="163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35816</xdr:rowOff>
    </xdr:from>
    <xdr:to>
      <xdr:col>81</xdr:col>
      <xdr:colOff>101600</xdr:colOff>
      <xdr:row>96</xdr:row>
      <xdr:rowOff>137416</xdr:rowOff>
    </xdr:to>
    <xdr:sp macro="" textlink="">
      <xdr:nvSpPr>
        <xdr:cNvPr id="716" name="楕円 715"/>
        <xdr:cNvSpPr/>
      </xdr:nvSpPr>
      <xdr:spPr>
        <a:xfrm>
          <a:off x="15430500" y="164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153943</xdr:rowOff>
    </xdr:from>
    <xdr:ext cx="534377" cy="259045"/>
    <xdr:sp macro="" textlink="">
      <xdr:nvSpPr>
        <xdr:cNvPr id="717" name="テキスト ボックス 716"/>
        <xdr:cNvSpPr txBox="1"/>
      </xdr:nvSpPr>
      <xdr:spPr>
        <a:xfrm>
          <a:off x="15214111" y="162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50234</xdr:rowOff>
    </xdr:from>
    <xdr:to>
      <xdr:col>76</xdr:col>
      <xdr:colOff>165100</xdr:colOff>
      <xdr:row>96</xdr:row>
      <xdr:rowOff>151834</xdr:rowOff>
    </xdr:to>
    <xdr:sp macro="" textlink="">
      <xdr:nvSpPr>
        <xdr:cNvPr id="718" name="楕円 717"/>
        <xdr:cNvSpPr/>
      </xdr:nvSpPr>
      <xdr:spPr>
        <a:xfrm>
          <a:off x="14541500" y="16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168361</xdr:rowOff>
    </xdr:from>
    <xdr:ext cx="534377" cy="259045"/>
    <xdr:sp macro="" textlink="">
      <xdr:nvSpPr>
        <xdr:cNvPr id="719" name="テキスト ボックス 718"/>
        <xdr:cNvSpPr txBox="1"/>
      </xdr:nvSpPr>
      <xdr:spPr>
        <a:xfrm>
          <a:off x="14325111" y="1628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47148</xdr:rowOff>
    </xdr:from>
    <xdr:to>
      <xdr:col>72</xdr:col>
      <xdr:colOff>38100</xdr:colOff>
      <xdr:row>96</xdr:row>
      <xdr:rowOff>148748</xdr:rowOff>
    </xdr:to>
    <xdr:sp macro="" textlink="">
      <xdr:nvSpPr>
        <xdr:cNvPr id="720" name="楕円 719"/>
        <xdr:cNvSpPr/>
      </xdr:nvSpPr>
      <xdr:spPr>
        <a:xfrm>
          <a:off x="13652500" y="16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139875</xdr:rowOff>
    </xdr:from>
    <xdr:ext cx="534377" cy="259045"/>
    <xdr:sp macro="" textlink="">
      <xdr:nvSpPr>
        <xdr:cNvPr id="721" name="テキスト ボックス 720"/>
        <xdr:cNvSpPr txBox="1"/>
      </xdr:nvSpPr>
      <xdr:spPr>
        <a:xfrm>
          <a:off x="13436111" y="1659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25758</xdr:rowOff>
    </xdr:from>
    <xdr:to>
      <xdr:col>67</xdr:col>
      <xdr:colOff>101600</xdr:colOff>
      <xdr:row>96</xdr:row>
      <xdr:rowOff>127358</xdr:rowOff>
    </xdr:to>
    <xdr:sp macro="" textlink="">
      <xdr:nvSpPr>
        <xdr:cNvPr id="722" name="楕円 721"/>
        <xdr:cNvSpPr/>
      </xdr:nvSpPr>
      <xdr:spPr>
        <a:xfrm>
          <a:off x="12763500" y="164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118485</xdr:rowOff>
    </xdr:from>
    <xdr:ext cx="534377" cy="259045"/>
    <xdr:sp macro="" textlink="">
      <xdr:nvSpPr>
        <xdr:cNvPr id="723" name="テキスト ボックス 722"/>
        <xdr:cNvSpPr txBox="1"/>
      </xdr:nvSpPr>
      <xdr:spPr>
        <a:xfrm>
          <a:off x="12547111" y="165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類似団体平均と比較して、議会費、総務費、民生費、農林水産業費、商工費、消防費、公債費の項目が高い水準にある。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主な項目として、議会費は平成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の町議会議員選挙から定数削減となり、今後、改善が見込まれる。総務費はふるさと納税返礼品経費など、民生費は扶助費など、商工費は工業用地造成事業特別会計繰出金などが高水準の要因となっている。臨時、特殊な事情が強く反映されているが、引き続き、事業全般に対して事業成果や効果を検証し、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実質収支額が</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10.54</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％に伸びた一方で、財政調整基金残高が</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21.36</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％、実質単年度収支が▲</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7.34</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％と下がったのは、新設した工業用地造成事業特別会計への繰出金の財源として財政調整基金の取り崩し等を行い、財政調整基金残高が約</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4500</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万円減ったためである。</a:t>
          </a:r>
          <a:endPar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財政調整基金残高の水準としては、標準財政規模の約</a:t>
          </a:r>
          <a:r>
            <a:rPr kumimoji="1" lang="en-US" altLang="ja-JP"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％程度を目安として判断しており、</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今後も実質収支額の改善とあわせ、基金残高の適正規模の確保に向けた取り組みを進めていく。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が黒字で推移しているが、特に一般会計が上昇した理由としては、ふるさと納税寄附が伸びたことが大きな要因である。また、高齢社会の進行に伴い規模が拡大している介護保険事業についても比率が上昇傾向にあ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から特別会計への繰出金の増加は、財政運営を大きく圧迫しかねないことから、各会計において中長期的な展望のもと適正な料金体系や制度設計等の見直しを行い、効率的かつ安定的な事業運営の継続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inichi%20kozuma\Desktop\20190624%20&#36001;&#25919;&#29366;&#27841;&#36039;&#26009;&#38598;(2&#22238;&#30446;)\&#12304;&#36001;&#25919;&#29366;&#27841;&#36039;&#26009;&#38598;&#12305;_454010_&#39640;&#37707;&#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18.3</v>
          </cell>
          <cell r="CN51">
            <v>11.5</v>
          </cell>
        </row>
        <row r="53">
          <cell r="CF53">
            <v>64.2</v>
          </cell>
          <cell r="CN53">
            <v>59.8</v>
          </cell>
        </row>
        <row r="55">
          <cell r="AN55" t="str">
            <v>類似団体内平均値</v>
          </cell>
          <cell r="CF55">
            <v>13</v>
          </cell>
          <cell r="CN55">
            <v>21</v>
          </cell>
        </row>
        <row r="57">
          <cell r="CF57">
            <v>53.4</v>
          </cell>
          <cell r="CN57">
            <v>56.1</v>
          </cell>
        </row>
        <row r="72">
          <cell r="BP72" t="str">
            <v>H25</v>
          </cell>
          <cell r="BX72" t="str">
            <v>H26</v>
          </cell>
          <cell r="CF72" t="str">
            <v>H27</v>
          </cell>
          <cell r="CN72" t="str">
            <v>H28</v>
          </cell>
          <cell r="CV72" t="str">
            <v>H29</v>
          </cell>
        </row>
        <row r="73">
          <cell r="AN73" t="str">
            <v>当該団体値</v>
          </cell>
          <cell r="BP73">
            <v>20.399999999999999</v>
          </cell>
          <cell r="BX73">
            <v>27.2</v>
          </cell>
          <cell r="CF73">
            <v>18.3</v>
          </cell>
          <cell r="CN73">
            <v>11.5</v>
          </cell>
          <cell r="CV73">
            <v>25.4</v>
          </cell>
        </row>
        <row r="75">
          <cell r="BP75">
            <v>11</v>
          </cell>
          <cell r="BX75">
            <v>10.199999999999999</v>
          </cell>
          <cell r="CF75">
            <v>9.4</v>
          </cell>
          <cell r="CN75">
            <v>9.4</v>
          </cell>
          <cell r="CV75">
            <v>9.6</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11791000</v>
      </c>
      <c r="BO4" s="403"/>
      <c r="BP4" s="403"/>
      <c r="BQ4" s="403"/>
      <c r="BR4" s="403"/>
      <c r="BS4" s="403"/>
      <c r="BT4" s="403"/>
      <c r="BU4" s="404"/>
      <c r="BV4" s="402">
        <v>8897376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10.5</v>
      </c>
      <c r="CU4" s="584"/>
      <c r="CV4" s="584"/>
      <c r="CW4" s="584"/>
      <c r="CX4" s="584"/>
      <c r="CY4" s="584"/>
      <c r="CZ4" s="584"/>
      <c r="DA4" s="585"/>
      <c r="DB4" s="583">
        <v>6.6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11146759</v>
      </c>
      <c r="BO5" s="408"/>
      <c r="BP5" s="408"/>
      <c r="BQ5" s="408"/>
      <c r="BR5" s="408"/>
      <c r="BS5" s="408"/>
      <c r="BT5" s="408"/>
      <c r="BU5" s="409"/>
      <c r="BV5" s="407">
        <v>8561995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92.9</v>
      </c>
      <c r="CU5" s="378"/>
      <c r="CV5" s="378"/>
      <c r="CW5" s="378"/>
      <c r="CX5" s="378"/>
      <c r="CY5" s="378"/>
      <c r="CZ5" s="378"/>
      <c r="DA5" s="379"/>
      <c r="DB5" s="377">
        <v>93.5</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644241</v>
      </c>
      <c r="BO6" s="408"/>
      <c r="BP6" s="408"/>
      <c r="BQ6" s="408"/>
      <c r="BR6" s="408"/>
      <c r="BS6" s="408"/>
      <c r="BT6" s="408"/>
      <c r="BU6" s="409"/>
      <c r="BV6" s="407">
        <v>335381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98.6</v>
      </c>
      <c r="CU6" s="558"/>
      <c r="CV6" s="558"/>
      <c r="CW6" s="558"/>
      <c r="CX6" s="558"/>
      <c r="CY6" s="558"/>
      <c r="CZ6" s="558"/>
      <c r="DA6" s="559"/>
      <c r="DB6" s="557">
        <v>99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136553</v>
      </c>
      <c r="BO7" s="408"/>
      <c r="BP7" s="408"/>
      <c r="BQ7" s="408"/>
      <c r="BR7" s="408"/>
      <c r="BS7" s="408"/>
      <c r="BT7" s="408"/>
      <c r="BU7" s="409"/>
      <c r="BV7" s="407">
        <v>19667</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4815078</v>
      </c>
      <c r="CU7" s="408"/>
      <c r="CV7" s="408"/>
      <c r="CW7" s="408"/>
      <c r="CX7" s="408"/>
      <c r="CY7" s="408"/>
      <c r="CZ7" s="408"/>
      <c r="DA7" s="409"/>
      <c r="DB7" s="407">
        <v>4804317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507688</v>
      </c>
      <c r="BO8" s="408"/>
      <c r="BP8" s="408"/>
      <c r="BQ8" s="408"/>
      <c r="BR8" s="408"/>
      <c r="BS8" s="408"/>
      <c r="BT8" s="408"/>
      <c r="BU8" s="409"/>
      <c r="BV8" s="407">
        <v>315714</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0.51</v>
      </c>
      <c r="CU8" s="521"/>
      <c r="CV8" s="521"/>
      <c r="CW8" s="521"/>
      <c r="CX8" s="521"/>
      <c r="CY8" s="521"/>
      <c r="CZ8" s="521"/>
      <c r="DA8" s="522"/>
      <c r="DB8" s="520">
        <v>0.5</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21025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191974</v>
      </c>
      <c r="BO9" s="408"/>
      <c r="BP9" s="408"/>
      <c r="BQ9" s="408"/>
      <c r="BR9" s="408"/>
      <c r="BS9" s="408"/>
      <c r="BT9" s="408"/>
      <c r="BU9" s="409"/>
      <c r="BV9" s="407">
        <v>-16020</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9.9</v>
      </c>
      <c r="CU9" s="378"/>
      <c r="CV9" s="378"/>
      <c r="CW9" s="378"/>
      <c r="CX9" s="378"/>
      <c r="CY9" s="378"/>
      <c r="CZ9" s="378"/>
      <c r="DA9" s="379"/>
      <c r="DB9" s="377">
        <v>11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21733</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88</v>
      </c>
      <c r="AV10" s="465"/>
      <c r="AW10" s="465"/>
      <c r="AX10" s="465"/>
      <c r="AY10" s="387" t="s">
        <v>113</v>
      </c>
      <c r="AZ10" s="388"/>
      <c r="BA10" s="388"/>
      <c r="BB10" s="388"/>
      <c r="BC10" s="388"/>
      <c r="BD10" s="388"/>
      <c r="BE10" s="388"/>
      <c r="BF10" s="388"/>
      <c r="BG10" s="388"/>
      <c r="BH10" s="388"/>
      <c r="BI10" s="388"/>
      <c r="BJ10" s="388"/>
      <c r="BK10" s="388"/>
      <c r="BL10" s="388"/>
      <c r="BM10" s="389"/>
      <c r="BN10" s="407">
        <v>1583</v>
      </c>
      <c r="BO10" s="408"/>
      <c r="BP10" s="408"/>
      <c r="BQ10" s="408"/>
      <c r="BR10" s="408"/>
      <c r="BS10" s="408"/>
      <c r="BT10" s="408"/>
      <c r="BU10" s="409"/>
      <c r="BV10" s="407">
        <v>167368</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88</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x14ac:dyDescent="0.15">
      <c r="A12" s="166"/>
      <c r="B12" s="523" t="s">
        <v>121</v>
      </c>
      <c r="C12" s="524"/>
      <c r="D12" s="524"/>
      <c r="E12" s="524"/>
      <c r="F12" s="524"/>
      <c r="G12" s="524"/>
      <c r="H12" s="524"/>
      <c r="I12" s="524"/>
      <c r="J12" s="524"/>
      <c r="K12" s="525"/>
      <c r="L12" s="532" t="s">
        <v>122</v>
      </c>
      <c r="M12" s="533"/>
      <c r="N12" s="533"/>
      <c r="O12" s="533"/>
      <c r="P12" s="533"/>
      <c r="Q12" s="534"/>
      <c r="R12" s="535">
        <v>20678</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126</v>
      </c>
      <c r="AV12" s="465"/>
      <c r="AW12" s="465"/>
      <c r="AX12" s="465"/>
      <c r="AY12" s="387" t="s">
        <v>127</v>
      </c>
      <c r="AZ12" s="388"/>
      <c r="BA12" s="388"/>
      <c r="BB12" s="388"/>
      <c r="BC12" s="388"/>
      <c r="BD12" s="388"/>
      <c r="BE12" s="388"/>
      <c r="BF12" s="388"/>
      <c r="BG12" s="388"/>
      <c r="BH12" s="388"/>
      <c r="BI12" s="388"/>
      <c r="BJ12" s="388"/>
      <c r="BK12" s="388"/>
      <c r="BL12" s="388"/>
      <c r="BM12" s="389"/>
      <c r="BN12" s="407">
        <v>546873</v>
      </c>
      <c r="BO12" s="408"/>
      <c r="BP12" s="408"/>
      <c r="BQ12" s="408"/>
      <c r="BR12" s="408"/>
      <c r="BS12" s="408"/>
      <c r="BT12" s="408"/>
      <c r="BU12" s="409"/>
      <c r="BV12" s="407">
        <v>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120</v>
      </c>
      <c r="CU12" s="521"/>
      <c r="CV12" s="521"/>
      <c r="CW12" s="521"/>
      <c r="CX12" s="521"/>
      <c r="CY12" s="521"/>
      <c r="CZ12" s="521"/>
      <c r="DA12" s="522"/>
      <c r="DB12" s="520" t="s">
        <v>120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20626</v>
      </c>
      <c r="S13" s="511"/>
      <c r="T13" s="511"/>
      <c r="U13" s="511"/>
      <c r="V13" s="512"/>
      <c r="W13" s="498" t="s">
        <v>130</v>
      </c>
      <c r="X13" s="420"/>
      <c r="Y13" s="420"/>
      <c r="Z13" s="420"/>
      <c r="AA13" s="420"/>
      <c r="AB13" s="421"/>
      <c r="AC13" s="383">
        <v>1158</v>
      </c>
      <c r="AD13" s="384"/>
      <c r="AE13" s="384"/>
      <c r="AF13" s="384"/>
      <c r="AG13" s="385"/>
      <c r="AH13" s="383">
        <v>1106</v>
      </c>
      <c r="AI13" s="384"/>
      <c r="AJ13" s="384"/>
      <c r="AK13" s="384"/>
      <c r="AL13" s="386"/>
      <c r="AM13" s="476" t="s">
        <v>131</v>
      </c>
      <c r="AN13" s="381"/>
      <c r="AO13" s="381"/>
      <c r="AP13" s="381"/>
      <c r="AQ13" s="381"/>
      <c r="AR13" s="381"/>
      <c r="AS13" s="381"/>
      <c r="AT13" s="382"/>
      <c r="AU13" s="464" t="s">
        <v>126</v>
      </c>
      <c r="AV13" s="465"/>
      <c r="AW13" s="465"/>
      <c r="AX13" s="465"/>
      <c r="AY13" s="387" t="s">
        <v>132</v>
      </c>
      <c r="AZ13" s="388"/>
      <c r="BA13" s="388"/>
      <c r="BB13" s="388"/>
      <c r="BC13" s="388"/>
      <c r="BD13" s="388"/>
      <c r="BE13" s="388"/>
      <c r="BF13" s="388"/>
      <c r="BG13" s="388"/>
      <c r="BH13" s="388"/>
      <c r="BI13" s="388"/>
      <c r="BJ13" s="388"/>
      <c r="BK13" s="388"/>
      <c r="BL13" s="388"/>
      <c r="BM13" s="389"/>
      <c r="BN13" s="407">
        <v>-353316</v>
      </c>
      <c r="BO13" s="408"/>
      <c r="BP13" s="408"/>
      <c r="BQ13" s="408"/>
      <c r="BR13" s="408"/>
      <c r="BS13" s="408"/>
      <c r="BT13" s="408"/>
      <c r="BU13" s="409"/>
      <c r="BV13" s="407">
        <v>151348</v>
      </c>
      <c r="BW13" s="408"/>
      <c r="BX13" s="408"/>
      <c r="BY13" s="408"/>
      <c r="BZ13" s="408"/>
      <c r="CA13" s="408"/>
      <c r="CB13" s="408"/>
      <c r="CC13" s="409"/>
      <c r="CD13" s="416" t="s">
        <v>133</v>
      </c>
      <c r="CE13" s="417"/>
      <c r="CF13" s="417"/>
      <c r="CG13" s="417"/>
      <c r="CH13" s="417"/>
      <c r="CI13" s="417"/>
      <c r="CJ13" s="417"/>
      <c r="CK13" s="417"/>
      <c r="CL13" s="417"/>
      <c r="CM13" s="417"/>
      <c r="CN13" s="417"/>
      <c r="CO13" s="417"/>
      <c r="CP13" s="417"/>
      <c r="CQ13" s="417"/>
      <c r="CR13" s="417"/>
      <c r="CS13" s="418"/>
      <c r="CT13" s="377">
        <v>9.6</v>
      </c>
      <c r="CU13" s="378"/>
      <c r="CV13" s="378"/>
      <c r="CW13" s="378"/>
      <c r="CX13" s="378"/>
      <c r="CY13" s="378"/>
      <c r="CZ13" s="378"/>
      <c r="DA13" s="379"/>
      <c r="DB13" s="377">
        <v>9.4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134</v>
      </c>
      <c r="M14" s="541"/>
      <c r="N14" s="541"/>
      <c r="O14" s="541"/>
      <c r="P14" s="541"/>
      <c r="Q14" s="542"/>
      <c r="R14" s="510">
        <v>20919</v>
      </c>
      <c r="S14" s="511"/>
      <c r="T14" s="511"/>
      <c r="U14" s="511"/>
      <c r="V14" s="512"/>
      <c r="W14" s="513"/>
      <c r="X14" s="423"/>
      <c r="Y14" s="423"/>
      <c r="Z14" s="423"/>
      <c r="AA14" s="423"/>
      <c r="AB14" s="424"/>
      <c r="AC14" s="503">
        <v>11.9</v>
      </c>
      <c r="AD14" s="504"/>
      <c r="AE14" s="504"/>
      <c r="AF14" s="504"/>
      <c r="AG14" s="505"/>
      <c r="AH14" s="503">
        <v>11.4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135</v>
      </c>
      <c r="CE14" s="414"/>
      <c r="CF14" s="414"/>
      <c r="CG14" s="414"/>
      <c r="CH14" s="414"/>
      <c r="CI14" s="414"/>
      <c r="CJ14" s="414"/>
      <c r="CK14" s="414"/>
      <c r="CL14" s="414"/>
      <c r="CM14" s="414"/>
      <c r="CN14" s="414"/>
      <c r="CO14" s="414"/>
      <c r="CP14" s="414"/>
      <c r="CQ14" s="414"/>
      <c r="CR14" s="414"/>
      <c r="CS14" s="415"/>
      <c r="CT14" s="514">
        <v>25.4</v>
      </c>
      <c r="CU14" s="515"/>
      <c r="CV14" s="515"/>
      <c r="CW14" s="515"/>
      <c r="CX14" s="515"/>
      <c r="CY14" s="515"/>
      <c r="CZ14" s="515"/>
      <c r="DA14" s="516"/>
      <c r="DB14" s="514">
        <v>11.5</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129</v>
      </c>
      <c r="N15" s="508"/>
      <c r="O15" s="508"/>
      <c r="P15" s="508"/>
      <c r="Q15" s="509"/>
      <c r="R15" s="510">
        <v>20861</v>
      </c>
      <c r="S15" s="511"/>
      <c r="T15" s="511"/>
      <c r="U15" s="511"/>
      <c r="V15" s="512"/>
      <c r="W15" s="498" t="s">
        <v>136</v>
      </c>
      <c r="X15" s="420"/>
      <c r="Y15" s="420"/>
      <c r="Z15" s="420"/>
      <c r="AA15" s="420"/>
      <c r="AB15" s="421"/>
      <c r="AC15" s="383">
        <v>1944</v>
      </c>
      <c r="AD15" s="384"/>
      <c r="AE15" s="384"/>
      <c r="AF15" s="384"/>
      <c r="AG15" s="385"/>
      <c r="AH15" s="383">
        <v>2025</v>
      </c>
      <c r="AI15" s="384"/>
      <c r="AJ15" s="384"/>
      <c r="AK15" s="384"/>
      <c r="AL15" s="386"/>
      <c r="AM15" s="476"/>
      <c r="AN15" s="381"/>
      <c r="AO15" s="381"/>
      <c r="AP15" s="381"/>
      <c r="AQ15" s="381"/>
      <c r="AR15" s="381"/>
      <c r="AS15" s="381"/>
      <c r="AT15" s="382"/>
      <c r="AU15" s="464"/>
      <c r="AV15" s="465"/>
      <c r="AW15" s="465"/>
      <c r="AX15" s="465"/>
      <c r="AY15" s="399" t="s">
        <v>137</v>
      </c>
      <c r="AZ15" s="400"/>
      <c r="BA15" s="400"/>
      <c r="BB15" s="400"/>
      <c r="BC15" s="400"/>
      <c r="BD15" s="400"/>
      <c r="BE15" s="400"/>
      <c r="BF15" s="400"/>
      <c r="BG15" s="400"/>
      <c r="BH15" s="400"/>
      <c r="BI15" s="400"/>
      <c r="BJ15" s="400"/>
      <c r="BK15" s="400"/>
      <c r="BL15" s="400"/>
      <c r="BM15" s="401"/>
      <c r="BN15" s="402">
        <v>2063377</v>
      </c>
      <c r="BO15" s="403"/>
      <c r="BP15" s="403"/>
      <c r="BQ15" s="403"/>
      <c r="BR15" s="403"/>
      <c r="BS15" s="403"/>
      <c r="BT15" s="403"/>
      <c r="BU15" s="404"/>
      <c r="BV15" s="402">
        <v>2034040</v>
      </c>
      <c r="BW15" s="403"/>
      <c r="BX15" s="403"/>
      <c r="BY15" s="403"/>
      <c r="BZ15" s="403"/>
      <c r="CA15" s="403"/>
      <c r="CB15" s="403"/>
      <c r="CC15" s="404"/>
      <c r="CD15" s="517" t="s">
        <v>138</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139</v>
      </c>
      <c r="M16" s="501"/>
      <c r="N16" s="501"/>
      <c r="O16" s="501"/>
      <c r="P16" s="501"/>
      <c r="Q16" s="502"/>
      <c r="R16" s="495" t="s">
        <v>140</v>
      </c>
      <c r="S16" s="496"/>
      <c r="T16" s="496"/>
      <c r="U16" s="496"/>
      <c r="V16" s="497"/>
      <c r="W16" s="513"/>
      <c r="X16" s="423"/>
      <c r="Y16" s="423"/>
      <c r="Z16" s="423"/>
      <c r="AA16" s="423"/>
      <c r="AB16" s="424"/>
      <c r="AC16" s="503">
        <v>20</v>
      </c>
      <c r="AD16" s="504"/>
      <c r="AE16" s="504"/>
      <c r="AF16" s="504"/>
      <c r="AG16" s="505"/>
      <c r="AH16" s="503">
        <v>20.9</v>
      </c>
      <c r="AI16" s="504"/>
      <c r="AJ16" s="504"/>
      <c r="AK16" s="504"/>
      <c r="AL16" s="506"/>
      <c r="AM16" s="476"/>
      <c r="AN16" s="381"/>
      <c r="AO16" s="381"/>
      <c r="AP16" s="381"/>
      <c r="AQ16" s="381"/>
      <c r="AR16" s="381"/>
      <c r="AS16" s="381"/>
      <c r="AT16" s="382"/>
      <c r="AU16" s="464"/>
      <c r="AV16" s="465"/>
      <c r="AW16" s="465"/>
      <c r="AX16" s="465"/>
      <c r="AY16" s="387" t="s">
        <v>141</v>
      </c>
      <c r="AZ16" s="388"/>
      <c r="BA16" s="388"/>
      <c r="BB16" s="388"/>
      <c r="BC16" s="388"/>
      <c r="BD16" s="388"/>
      <c r="BE16" s="388"/>
      <c r="BF16" s="388"/>
      <c r="BG16" s="388"/>
      <c r="BH16" s="388"/>
      <c r="BI16" s="388"/>
      <c r="BJ16" s="388"/>
      <c r="BK16" s="388"/>
      <c r="BL16" s="388"/>
      <c r="BM16" s="389"/>
      <c r="BN16" s="407">
        <v>3981851</v>
      </c>
      <c r="BO16" s="408"/>
      <c r="BP16" s="408"/>
      <c r="BQ16" s="408"/>
      <c r="BR16" s="408"/>
      <c r="BS16" s="408"/>
      <c r="BT16" s="408"/>
      <c r="BU16" s="409"/>
      <c r="BV16" s="407">
        <v>3987043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142</v>
      </c>
      <c r="N17" s="493"/>
      <c r="O17" s="493"/>
      <c r="P17" s="493"/>
      <c r="Q17" s="494"/>
      <c r="R17" s="495" t="s">
        <v>143</v>
      </c>
      <c r="S17" s="496"/>
      <c r="T17" s="496"/>
      <c r="U17" s="496"/>
      <c r="V17" s="497"/>
      <c r="W17" s="498" t="s">
        <v>144</v>
      </c>
      <c r="X17" s="420"/>
      <c r="Y17" s="420"/>
      <c r="Z17" s="420"/>
      <c r="AA17" s="420"/>
      <c r="AB17" s="421"/>
      <c r="AC17" s="383">
        <v>6633</v>
      </c>
      <c r="AD17" s="384"/>
      <c r="AE17" s="384"/>
      <c r="AF17" s="384"/>
      <c r="AG17" s="385"/>
      <c r="AH17" s="383">
        <v>6575</v>
      </c>
      <c r="AI17" s="384"/>
      <c r="AJ17" s="384"/>
      <c r="AK17" s="384"/>
      <c r="AL17" s="386"/>
      <c r="AM17" s="476"/>
      <c r="AN17" s="381"/>
      <c r="AO17" s="381"/>
      <c r="AP17" s="381"/>
      <c r="AQ17" s="381"/>
      <c r="AR17" s="381"/>
      <c r="AS17" s="381"/>
      <c r="AT17" s="382"/>
      <c r="AU17" s="464"/>
      <c r="AV17" s="465"/>
      <c r="AW17" s="465"/>
      <c r="AX17" s="465"/>
      <c r="AY17" s="387" t="s">
        <v>145</v>
      </c>
      <c r="AZ17" s="388"/>
      <c r="BA17" s="388"/>
      <c r="BB17" s="388"/>
      <c r="BC17" s="388"/>
      <c r="BD17" s="388"/>
      <c r="BE17" s="388"/>
      <c r="BF17" s="388"/>
      <c r="BG17" s="388"/>
      <c r="BH17" s="388"/>
      <c r="BI17" s="388"/>
      <c r="BJ17" s="388"/>
      <c r="BK17" s="388"/>
      <c r="BL17" s="388"/>
      <c r="BM17" s="389"/>
      <c r="BN17" s="407">
        <v>2615778</v>
      </c>
      <c r="BO17" s="408"/>
      <c r="BP17" s="408"/>
      <c r="BQ17" s="408"/>
      <c r="BR17" s="408"/>
      <c r="BS17" s="408"/>
      <c r="BT17" s="408"/>
      <c r="BU17" s="409"/>
      <c r="BV17" s="407">
        <v>2575043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146</v>
      </c>
      <c r="C18" s="470"/>
      <c r="D18" s="470"/>
      <c r="E18" s="471"/>
      <c r="F18" s="471"/>
      <c r="G18" s="471"/>
      <c r="H18" s="471"/>
      <c r="I18" s="471"/>
      <c r="J18" s="471"/>
      <c r="K18" s="471"/>
      <c r="L18" s="472">
        <v>43.8</v>
      </c>
      <c r="M18" s="472"/>
      <c r="N18" s="472"/>
      <c r="O18" s="472"/>
      <c r="P18" s="472"/>
      <c r="Q18" s="472"/>
      <c r="R18" s="473"/>
      <c r="S18" s="473"/>
      <c r="T18" s="473"/>
      <c r="U18" s="473"/>
      <c r="V18" s="474"/>
      <c r="W18" s="488"/>
      <c r="X18" s="489"/>
      <c r="Y18" s="489"/>
      <c r="Z18" s="489"/>
      <c r="AA18" s="489"/>
      <c r="AB18" s="499"/>
      <c r="AC18" s="371">
        <v>68.099999999999994</v>
      </c>
      <c r="AD18" s="372"/>
      <c r="AE18" s="372"/>
      <c r="AF18" s="372"/>
      <c r="AG18" s="475"/>
      <c r="AH18" s="371">
        <v>67.7</v>
      </c>
      <c r="AI18" s="372"/>
      <c r="AJ18" s="372"/>
      <c r="AK18" s="372"/>
      <c r="AL18" s="373"/>
      <c r="AM18" s="476"/>
      <c r="AN18" s="381"/>
      <c r="AO18" s="381"/>
      <c r="AP18" s="381"/>
      <c r="AQ18" s="381"/>
      <c r="AR18" s="381"/>
      <c r="AS18" s="381"/>
      <c r="AT18" s="382"/>
      <c r="AU18" s="464"/>
      <c r="AV18" s="465"/>
      <c r="AW18" s="465"/>
      <c r="AX18" s="465"/>
      <c r="AY18" s="387" t="s">
        <v>147</v>
      </c>
      <c r="AZ18" s="388"/>
      <c r="BA18" s="388"/>
      <c r="BB18" s="388"/>
      <c r="BC18" s="388"/>
      <c r="BD18" s="388"/>
      <c r="BE18" s="388"/>
      <c r="BF18" s="388"/>
      <c r="BG18" s="388"/>
      <c r="BH18" s="388"/>
      <c r="BI18" s="388"/>
      <c r="BJ18" s="388"/>
      <c r="BK18" s="388"/>
      <c r="BL18" s="388"/>
      <c r="BM18" s="389"/>
      <c r="BN18" s="407">
        <v>4540551</v>
      </c>
      <c r="BO18" s="408"/>
      <c r="BP18" s="408"/>
      <c r="BQ18" s="408"/>
      <c r="BR18" s="408"/>
      <c r="BS18" s="408"/>
      <c r="BT18" s="408"/>
      <c r="BU18" s="409"/>
      <c r="BV18" s="407">
        <v>4569433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148</v>
      </c>
      <c r="C19" s="470"/>
      <c r="D19" s="470"/>
      <c r="E19" s="471"/>
      <c r="F19" s="471"/>
      <c r="G19" s="471"/>
      <c r="H19" s="471"/>
      <c r="I19" s="471"/>
      <c r="J19" s="471"/>
      <c r="K19" s="471"/>
      <c r="L19" s="477">
        <v>480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149</v>
      </c>
      <c r="AZ19" s="388"/>
      <c r="BA19" s="388"/>
      <c r="BB19" s="388"/>
      <c r="BC19" s="388"/>
      <c r="BD19" s="388"/>
      <c r="BE19" s="388"/>
      <c r="BF19" s="388"/>
      <c r="BG19" s="388"/>
      <c r="BH19" s="388"/>
      <c r="BI19" s="388"/>
      <c r="BJ19" s="388"/>
      <c r="BK19" s="388"/>
      <c r="BL19" s="388"/>
      <c r="BM19" s="389"/>
      <c r="BN19" s="407">
        <v>6356506</v>
      </c>
      <c r="BO19" s="408"/>
      <c r="BP19" s="408"/>
      <c r="BQ19" s="408"/>
      <c r="BR19" s="408"/>
      <c r="BS19" s="408"/>
      <c r="BT19" s="408"/>
      <c r="BU19" s="409"/>
      <c r="BV19" s="407">
        <v>5618765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150</v>
      </c>
      <c r="C20" s="470"/>
      <c r="D20" s="470"/>
      <c r="E20" s="471"/>
      <c r="F20" s="471"/>
      <c r="G20" s="471"/>
      <c r="H20" s="471"/>
      <c r="I20" s="471"/>
      <c r="J20" s="471"/>
      <c r="K20" s="471"/>
      <c r="L20" s="477">
        <v>8678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152</v>
      </c>
      <c r="C22" s="437"/>
      <c r="D22" s="438"/>
      <c r="E22" s="445" t="s">
        <v>1</v>
      </c>
      <c r="F22" s="420"/>
      <c r="G22" s="420"/>
      <c r="H22" s="420"/>
      <c r="I22" s="420"/>
      <c r="J22" s="420"/>
      <c r="K22" s="421"/>
      <c r="L22" s="445" t="s">
        <v>153</v>
      </c>
      <c r="M22" s="420"/>
      <c r="N22" s="420"/>
      <c r="O22" s="420"/>
      <c r="P22" s="421"/>
      <c r="Q22" s="430" t="s">
        <v>154</v>
      </c>
      <c r="R22" s="431"/>
      <c r="S22" s="431"/>
      <c r="T22" s="431"/>
      <c r="U22" s="431"/>
      <c r="V22" s="446"/>
      <c r="W22" s="448" t="s">
        <v>155</v>
      </c>
      <c r="X22" s="437"/>
      <c r="Y22" s="438"/>
      <c r="Z22" s="445" t="s">
        <v>1</v>
      </c>
      <c r="AA22" s="420"/>
      <c r="AB22" s="420"/>
      <c r="AC22" s="420"/>
      <c r="AD22" s="420"/>
      <c r="AE22" s="420"/>
      <c r="AF22" s="420"/>
      <c r="AG22" s="421"/>
      <c r="AH22" s="419" t="s">
        <v>156</v>
      </c>
      <c r="AI22" s="420"/>
      <c r="AJ22" s="420"/>
      <c r="AK22" s="420"/>
      <c r="AL22" s="421"/>
      <c r="AM22" s="419" t="s">
        <v>157</v>
      </c>
      <c r="AN22" s="425"/>
      <c r="AO22" s="425"/>
      <c r="AP22" s="425"/>
      <c r="AQ22" s="425"/>
      <c r="AR22" s="426"/>
      <c r="AS22" s="430" t="s">
        <v>154</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158</v>
      </c>
      <c r="AZ23" s="400"/>
      <c r="BA23" s="400"/>
      <c r="BB23" s="400"/>
      <c r="BC23" s="400"/>
      <c r="BD23" s="400"/>
      <c r="BE23" s="400"/>
      <c r="BF23" s="400"/>
      <c r="BG23" s="400"/>
      <c r="BH23" s="400"/>
      <c r="BI23" s="400"/>
      <c r="BJ23" s="400"/>
      <c r="BK23" s="400"/>
      <c r="BL23" s="400"/>
      <c r="BM23" s="401"/>
      <c r="BN23" s="407">
        <v>7318682</v>
      </c>
      <c r="BO23" s="408"/>
      <c r="BP23" s="408"/>
      <c r="BQ23" s="408"/>
      <c r="BR23" s="408"/>
      <c r="BS23" s="408"/>
      <c r="BT23" s="408"/>
      <c r="BU23" s="409"/>
      <c r="BV23" s="407">
        <v>7268849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159</v>
      </c>
      <c r="F24" s="381"/>
      <c r="G24" s="381"/>
      <c r="H24" s="381"/>
      <c r="I24" s="381"/>
      <c r="J24" s="381"/>
      <c r="K24" s="382"/>
      <c r="L24" s="383">
        <v>1</v>
      </c>
      <c r="M24" s="384"/>
      <c r="N24" s="384"/>
      <c r="O24" s="384"/>
      <c r="P24" s="385"/>
      <c r="Q24" s="383">
        <v>7190</v>
      </c>
      <c r="R24" s="384"/>
      <c r="S24" s="384"/>
      <c r="T24" s="384"/>
      <c r="U24" s="384"/>
      <c r="V24" s="385"/>
      <c r="W24" s="449"/>
      <c r="X24" s="440"/>
      <c r="Y24" s="441"/>
      <c r="Z24" s="380" t="s">
        <v>160</v>
      </c>
      <c r="AA24" s="381"/>
      <c r="AB24" s="381"/>
      <c r="AC24" s="381"/>
      <c r="AD24" s="381"/>
      <c r="AE24" s="381"/>
      <c r="AF24" s="381"/>
      <c r="AG24" s="382"/>
      <c r="AH24" s="383">
        <v>140</v>
      </c>
      <c r="AI24" s="384"/>
      <c r="AJ24" s="384"/>
      <c r="AK24" s="384"/>
      <c r="AL24" s="385"/>
      <c r="AM24" s="383">
        <v>424480</v>
      </c>
      <c r="AN24" s="384"/>
      <c r="AO24" s="384"/>
      <c r="AP24" s="384"/>
      <c r="AQ24" s="384"/>
      <c r="AR24" s="385"/>
      <c r="AS24" s="383">
        <v>3032</v>
      </c>
      <c r="AT24" s="384"/>
      <c r="AU24" s="384"/>
      <c r="AV24" s="384"/>
      <c r="AW24" s="384"/>
      <c r="AX24" s="386"/>
      <c r="AY24" s="374" t="s">
        <v>161</v>
      </c>
      <c r="AZ24" s="375"/>
      <c r="BA24" s="375"/>
      <c r="BB24" s="375"/>
      <c r="BC24" s="375"/>
      <c r="BD24" s="375"/>
      <c r="BE24" s="375"/>
      <c r="BF24" s="375"/>
      <c r="BG24" s="375"/>
      <c r="BH24" s="375"/>
      <c r="BI24" s="375"/>
      <c r="BJ24" s="375"/>
      <c r="BK24" s="375"/>
      <c r="BL24" s="375"/>
      <c r="BM24" s="376"/>
      <c r="BN24" s="407">
        <v>5196830</v>
      </c>
      <c r="BO24" s="408"/>
      <c r="BP24" s="408"/>
      <c r="BQ24" s="408"/>
      <c r="BR24" s="408"/>
      <c r="BS24" s="408"/>
      <c r="BT24" s="408"/>
      <c r="BU24" s="409"/>
      <c r="BV24" s="407">
        <v>4973503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162</v>
      </c>
      <c r="F25" s="381"/>
      <c r="G25" s="381"/>
      <c r="H25" s="381"/>
      <c r="I25" s="381"/>
      <c r="J25" s="381"/>
      <c r="K25" s="382"/>
      <c r="L25" s="383">
        <v>1</v>
      </c>
      <c r="M25" s="384"/>
      <c r="N25" s="384"/>
      <c r="O25" s="384"/>
      <c r="P25" s="385"/>
      <c r="Q25" s="383">
        <v>5830</v>
      </c>
      <c r="R25" s="384"/>
      <c r="S25" s="384"/>
      <c r="T25" s="384"/>
      <c r="U25" s="384"/>
      <c r="V25" s="385"/>
      <c r="W25" s="449"/>
      <c r="X25" s="440"/>
      <c r="Y25" s="441"/>
      <c r="Z25" s="380" t="s">
        <v>163</v>
      </c>
      <c r="AA25" s="381"/>
      <c r="AB25" s="381"/>
      <c r="AC25" s="381"/>
      <c r="AD25" s="381"/>
      <c r="AE25" s="381"/>
      <c r="AF25" s="381"/>
      <c r="AG25" s="382"/>
      <c r="AH25" s="383" t="s">
        <v>164</v>
      </c>
      <c r="AI25" s="384"/>
      <c r="AJ25" s="384"/>
      <c r="AK25" s="384"/>
      <c r="AL25" s="385"/>
      <c r="AM25" s="383" t="s">
        <v>120</v>
      </c>
      <c r="AN25" s="384"/>
      <c r="AO25" s="384"/>
      <c r="AP25" s="384"/>
      <c r="AQ25" s="384"/>
      <c r="AR25" s="385"/>
      <c r="AS25" s="383" t="s">
        <v>120</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277884</v>
      </c>
      <c r="BO25" s="403"/>
      <c r="BP25" s="403"/>
      <c r="BQ25" s="403"/>
      <c r="BR25" s="403"/>
      <c r="BS25" s="403"/>
      <c r="BT25" s="403"/>
      <c r="BU25" s="404"/>
      <c r="BV25" s="402">
        <v>105045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166</v>
      </c>
      <c r="F26" s="381"/>
      <c r="G26" s="381"/>
      <c r="H26" s="381"/>
      <c r="I26" s="381"/>
      <c r="J26" s="381"/>
      <c r="K26" s="382"/>
      <c r="L26" s="383">
        <v>1</v>
      </c>
      <c r="M26" s="384"/>
      <c r="N26" s="384"/>
      <c r="O26" s="384"/>
      <c r="P26" s="385"/>
      <c r="Q26" s="383">
        <v>5500</v>
      </c>
      <c r="R26" s="384"/>
      <c r="S26" s="384"/>
      <c r="T26" s="384"/>
      <c r="U26" s="384"/>
      <c r="V26" s="385"/>
      <c r="W26" s="449"/>
      <c r="X26" s="440"/>
      <c r="Y26" s="441"/>
      <c r="Z26" s="380" t="s">
        <v>167</v>
      </c>
      <c r="AA26" s="462"/>
      <c r="AB26" s="462"/>
      <c r="AC26" s="462"/>
      <c r="AD26" s="462"/>
      <c r="AE26" s="462"/>
      <c r="AF26" s="462"/>
      <c r="AG26" s="463"/>
      <c r="AH26" s="383" t="s">
        <v>164</v>
      </c>
      <c r="AI26" s="384"/>
      <c r="AJ26" s="384"/>
      <c r="AK26" s="384"/>
      <c r="AL26" s="385"/>
      <c r="AM26" s="383" t="s">
        <v>120</v>
      </c>
      <c r="AN26" s="384"/>
      <c r="AO26" s="384"/>
      <c r="AP26" s="384"/>
      <c r="AQ26" s="384"/>
      <c r="AR26" s="385"/>
      <c r="AS26" s="383" t="s">
        <v>120</v>
      </c>
      <c r="AT26" s="384"/>
      <c r="AU26" s="384"/>
      <c r="AV26" s="384"/>
      <c r="AW26" s="384"/>
      <c r="AX26" s="386"/>
      <c r="AY26" s="416" t="s">
        <v>168</v>
      </c>
      <c r="AZ26" s="417"/>
      <c r="BA26" s="417"/>
      <c r="BB26" s="417"/>
      <c r="BC26" s="417"/>
      <c r="BD26" s="417"/>
      <c r="BE26" s="417"/>
      <c r="BF26" s="417"/>
      <c r="BG26" s="417"/>
      <c r="BH26" s="417"/>
      <c r="BI26" s="417"/>
      <c r="BJ26" s="417"/>
      <c r="BK26" s="417"/>
      <c r="BL26" s="417"/>
      <c r="BM26" s="418"/>
      <c r="BN26" s="407" t="s">
        <v>120</v>
      </c>
      <c r="BO26" s="408"/>
      <c r="BP26" s="408"/>
      <c r="BQ26" s="408"/>
      <c r="BR26" s="408"/>
      <c r="BS26" s="408"/>
      <c r="BT26" s="408"/>
      <c r="BU26" s="409"/>
      <c r="BV26" s="407" t="s">
        <v>120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169</v>
      </c>
      <c r="F27" s="381"/>
      <c r="G27" s="381"/>
      <c r="H27" s="381"/>
      <c r="I27" s="381"/>
      <c r="J27" s="381"/>
      <c r="K27" s="382"/>
      <c r="L27" s="383">
        <v>1</v>
      </c>
      <c r="M27" s="384"/>
      <c r="N27" s="384"/>
      <c r="O27" s="384"/>
      <c r="P27" s="385"/>
      <c r="Q27" s="383">
        <v>3030</v>
      </c>
      <c r="R27" s="384"/>
      <c r="S27" s="384"/>
      <c r="T27" s="384"/>
      <c r="U27" s="384"/>
      <c r="V27" s="385"/>
      <c r="W27" s="449"/>
      <c r="X27" s="440"/>
      <c r="Y27" s="441"/>
      <c r="Z27" s="380" t="s">
        <v>170</v>
      </c>
      <c r="AA27" s="381"/>
      <c r="AB27" s="381"/>
      <c r="AC27" s="381"/>
      <c r="AD27" s="381"/>
      <c r="AE27" s="381"/>
      <c r="AF27" s="381"/>
      <c r="AG27" s="382"/>
      <c r="AH27" s="383">
        <v>1</v>
      </c>
      <c r="AI27" s="384"/>
      <c r="AJ27" s="384"/>
      <c r="AK27" s="384"/>
      <c r="AL27" s="385"/>
      <c r="AM27" s="383" t="s">
        <v>171</v>
      </c>
      <c r="AN27" s="384"/>
      <c r="AO27" s="384"/>
      <c r="AP27" s="384"/>
      <c r="AQ27" s="384"/>
      <c r="AR27" s="385"/>
      <c r="AS27" s="383" t="s">
        <v>172</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315821</v>
      </c>
      <c r="BO27" s="411"/>
      <c r="BP27" s="411"/>
      <c r="BQ27" s="411"/>
      <c r="BR27" s="411"/>
      <c r="BS27" s="411"/>
      <c r="BT27" s="411"/>
      <c r="BU27" s="412"/>
      <c r="BV27" s="410">
        <v>315821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2270</v>
      </c>
      <c r="R28" s="384"/>
      <c r="S28" s="384"/>
      <c r="T28" s="384"/>
      <c r="U28" s="384"/>
      <c r="V28" s="385"/>
      <c r="W28" s="449"/>
      <c r="X28" s="440"/>
      <c r="Y28" s="441"/>
      <c r="Z28" s="380" t="s">
        <v>175</v>
      </c>
      <c r="AA28" s="381"/>
      <c r="AB28" s="381"/>
      <c r="AC28" s="381"/>
      <c r="AD28" s="381"/>
      <c r="AE28" s="381"/>
      <c r="AF28" s="381"/>
      <c r="AG28" s="382"/>
      <c r="AH28" s="383" t="s">
        <v>164</v>
      </c>
      <c r="AI28" s="384"/>
      <c r="AJ28" s="384"/>
      <c r="AK28" s="384"/>
      <c r="AL28" s="385"/>
      <c r="AM28" s="383" t="s">
        <v>120</v>
      </c>
      <c r="AN28" s="384"/>
      <c r="AO28" s="384"/>
      <c r="AP28" s="384"/>
      <c r="AQ28" s="384"/>
      <c r="AR28" s="385"/>
      <c r="AS28" s="383" t="s">
        <v>164</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1028557</v>
      </c>
      <c r="BO28" s="403"/>
      <c r="BP28" s="403"/>
      <c r="BQ28" s="403"/>
      <c r="BR28" s="403"/>
      <c r="BS28" s="403"/>
      <c r="BT28" s="403"/>
      <c r="BU28" s="404"/>
      <c r="BV28" s="402">
        <v>1573847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14</v>
      </c>
      <c r="M29" s="384"/>
      <c r="N29" s="384"/>
      <c r="O29" s="384"/>
      <c r="P29" s="385"/>
      <c r="Q29" s="383">
        <v>2100</v>
      </c>
      <c r="R29" s="384"/>
      <c r="S29" s="384"/>
      <c r="T29" s="384"/>
      <c r="U29" s="384"/>
      <c r="V29" s="385"/>
      <c r="W29" s="450"/>
      <c r="X29" s="451"/>
      <c r="Y29" s="452"/>
      <c r="Z29" s="380" t="s">
        <v>178</v>
      </c>
      <c r="AA29" s="381"/>
      <c r="AB29" s="381"/>
      <c r="AC29" s="381"/>
      <c r="AD29" s="381"/>
      <c r="AE29" s="381"/>
      <c r="AF29" s="381"/>
      <c r="AG29" s="382"/>
      <c r="AH29" s="383">
        <v>141</v>
      </c>
      <c r="AI29" s="384"/>
      <c r="AJ29" s="384"/>
      <c r="AK29" s="384"/>
      <c r="AL29" s="385"/>
      <c r="AM29" s="383">
        <v>428402</v>
      </c>
      <c r="AN29" s="384"/>
      <c r="AO29" s="384"/>
      <c r="AP29" s="384"/>
      <c r="AQ29" s="384"/>
      <c r="AR29" s="385"/>
      <c r="AS29" s="383">
        <v>3038</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58871</v>
      </c>
      <c r="BO29" s="408"/>
      <c r="BP29" s="408"/>
      <c r="BQ29" s="408"/>
      <c r="BR29" s="408"/>
      <c r="BS29" s="408"/>
      <c r="BT29" s="408"/>
      <c r="BU29" s="409"/>
      <c r="BV29" s="407">
        <v>58871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98.3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1898011</v>
      </c>
      <c r="BO30" s="411"/>
      <c r="BP30" s="411"/>
      <c r="BQ30" s="411"/>
      <c r="BR30" s="411"/>
      <c r="BS30" s="411"/>
      <c r="BT30" s="411"/>
      <c r="BU30" s="412"/>
      <c r="BV30" s="410">
        <v>1457517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189</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下水道事業</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宮崎県市町村総合事務組合（一般会計）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株式会社高鍋めいりんの里</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工業用地造成事業</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宮崎県市町村総合事務組合（市町村交通災害共済事業特別会計）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株式会社高鍋衛生公社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介護認定審査会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宮崎県後期高齢者医療広域連合（一般会計）</v>
      </c>
      <c r="BZ36" s="365"/>
      <c r="CA36" s="365"/>
      <c r="CB36" s="365"/>
      <c r="CC36" s="365"/>
      <c r="CD36" s="365"/>
      <c r="CE36" s="365"/>
      <c r="CF36" s="365"/>
      <c r="CG36" s="365"/>
      <c r="CH36" s="365"/>
      <c r="CI36" s="365"/>
      <c r="CJ36" s="365"/>
      <c r="CK36" s="365"/>
      <c r="CL36" s="365"/>
      <c r="CM36" s="365"/>
      <c r="CN36" s="193"/>
      <c r="CO36" s="366">
        <f t="shared" si="3"/>
        <v>20</v>
      </c>
      <c r="CP36" s="366"/>
      <c r="CQ36" s="365" t="str">
        <f>IF('各会計、関係団体の財政状況及び健全化判断比率'!BS9="","",'各会計、関係団体の財政状況及び健全化判断比率'!BS9)</f>
        <v>宮崎県環境整備公社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後期高齢者医療事業</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宮崎県後期高齢者医療広域連合（後期高齢者医療特別会計）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宮崎県東児湯消防組合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西都児湯環境整備事務組合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高鍋・木城衛生組合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一ツ瀬川営農飲雑用水広域水道企業団</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宮崎県自治会館管理組合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XZW6rQ4cej9qNiruoM5OGwDZUAQ2ijbYU68FdZYZzSkwvPzypYOXuf88gERile2+WyeHG5EQNFq4z/6nmXlTQ==" saltValue="9VehbtuNWDZRNMXaSWm8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9" t="s">
        <v>553</v>
      </c>
      <c r="D34" s="1189"/>
      <c r="E34" s="1190"/>
      <c r="F34" s="32">
        <v>5.7</v>
      </c>
      <c r="G34" s="33">
        <v>6.11</v>
      </c>
      <c r="H34" s="33">
        <v>6.74</v>
      </c>
      <c r="I34" s="33">
        <v>6.57</v>
      </c>
      <c r="J34" s="34">
        <v>10.54</v>
      </c>
      <c r="K34" s="22"/>
      <c r="L34" s="22"/>
      <c r="M34" s="22"/>
      <c r="N34" s="22"/>
      <c r="O34" s="22"/>
      <c r="P34" s="22"/>
    </row>
    <row r="35" spans="1:16" ht="39" customHeight="1" x14ac:dyDescent="0.15">
      <c r="A35" s="22"/>
      <c r="B35" s="35"/>
      <c r="C35" s="1183" t="s">
        <v>554</v>
      </c>
      <c r="D35" s="1184"/>
      <c r="E35" s="1185"/>
      <c r="F35" s="36">
        <v>6.51</v>
      </c>
      <c r="G35" s="37">
        <v>2.91</v>
      </c>
      <c r="H35" s="37">
        <v>5.59</v>
      </c>
      <c r="I35" s="37">
        <v>5.47</v>
      </c>
      <c r="J35" s="38">
        <v>6.27</v>
      </c>
      <c r="K35" s="22"/>
      <c r="L35" s="22"/>
      <c r="M35" s="22"/>
      <c r="N35" s="22"/>
      <c r="O35" s="22"/>
      <c r="P35" s="22"/>
    </row>
    <row r="36" spans="1:16" ht="39" customHeight="1" x14ac:dyDescent="0.15">
      <c r="A36" s="22"/>
      <c r="B36" s="35"/>
      <c r="C36" s="1183" t="s">
        <v>555</v>
      </c>
      <c r="D36" s="1184"/>
      <c r="E36" s="1185"/>
      <c r="F36" s="36">
        <v>4.3899999999999997</v>
      </c>
      <c r="G36" s="37">
        <v>5.93</v>
      </c>
      <c r="H36" s="37">
        <v>5.51</v>
      </c>
      <c r="I36" s="37">
        <v>6.27</v>
      </c>
      <c r="J36" s="38">
        <v>5.54</v>
      </c>
      <c r="K36" s="22"/>
      <c r="L36" s="22"/>
      <c r="M36" s="22"/>
      <c r="N36" s="22"/>
      <c r="O36" s="22"/>
      <c r="P36" s="22"/>
    </row>
    <row r="37" spans="1:16" ht="39" customHeight="1" x14ac:dyDescent="0.15">
      <c r="A37" s="22"/>
      <c r="B37" s="35"/>
      <c r="C37" s="1183" t="s">
        <v>556</v>
      </c>
      <c r="D37" s="1184"/>
      <c r="E37" s="1185"/>
      <c r="F37" s="36">
        <v>1.37</v>
      </c>
      <c r="G37" s="37">
        <v>1.67</v>
      </c>
      <c r="H37" s="37">
        <v>2.4300000000000002</v>
      </c>
      <c r="I37" s="37">
        <v>3.55</v>
      </c>
      <c r="J37" s="38">
        <v>3.7</v>
      </c>
      <c r="K37" s="22"/>
      <c r="L37" s="22"/>
      <c r="M37" s="22"/>
      <c r="N37" s="22"/>
      <c r="O37" s="22"/>
      <c r="P37" s="22"/>
    </row>
    <row r="38" spans="1:16" ht="39" customHeight="1" x14ac:dyDescent="0.15">
      <c r="A38" s="22"/>
      <c r="B38" s="35"/>
      <c r="C38" s="1183" t="s">
        <v>557</v>
      </c>
      <c r="D38" s="1184"/>
      <c r="E38" s="1185"/>
      <c r="F38" s="36">
        <v>0.15</v>
      </c>
      <c r="G38" s="37">
        <v>0.2</v>
      </c>
      <c r="H38" s="37">
        <v>0.15</v>
      </c>
      <c r="I38" s="37">
        <v>0.23</v>
      </c>
      <c r="J38" s="38">
        <v>0.19</v>
      </c>
      <c r="K38" s="22"/>
      <c r="L38" s="22"/>
      <c r="M38" s="22"/>
      <c r="N38" s="22"/>
      <c r="O38" s="22"/>
      <c r="P38" s="22"/>
    </row>
    <row r="39" spans="1:16" ht="39" customHeight="1" x14ac:dyDescent="0.15">
      <c r="A39" s="22"/>
      <c r="B39" s="35"/>
      <c r="C39" s="1183" t="s">
        <v>558</v>
      </c>
      <c r="D39" s="1184"/>
      <c r="E39" s="1185"/>
      <c r="F39" s="36">
        <v>0.02</v>
      </c>
      <c r="G39" s="37">
        <v>0.01</v>
      </c>
      <c r="H39" s="37">
        <v>0.01</v>
      </c>
      <c r="I39" s="37">
        <v>0.01</v>
      </c>
      <c r="J39" s="38">
        <v>0.02</v>
      </c>
      <c r="K39" s="22"/>
      <c r="L39" s="22"/>
      <c r="M39" s="22"/>
      <c r="N39" s="22"/>
      <c r="O39" s="22"/>
      <c r="P39" s="22"/>
    </row>
    <row r="40" spans="1:16" ht="39" customHeight="1" x14ac:dyDescent="0.15">
      <c r="A40" s="22"/>
      <c r="B40" s="35"/>
      <c r="C40" s="1183" t="s">
        <v>559</v>
      </c>
      <c r="D40" s="1184"/>
      <c r="E40" s="1185"/>
      <c r="F40" s="36">
        <v>0.02</v>
      </c>
      <c r="G40" s="37">
        <v>0</v>
      </c>
      <c r="H40" s="37">
        <v>0</v>
      </c>
      <c r="I40" s="37">
        <v>0</v>
      </c>
      <c r="J40" s="38">
        <v>0</v>
      </c>
      <c r="K40" s="22"/>
      <c r="L40" s="22"/>
      <c r="M40" s="22"/>
      <c r="N40" s="22"/>
      <c r="O40" s="22"/>
      <c r="P40" s="22"/>
    </row>
    <row r="41" spans="1:16" ht="39" customHeight="1" x14ac:dyDescent="0.15">
      <c r="A41" s="22"/>
      <c r="B41" s="35"/>
      <c r="C41" s="1183" t="s">
        <v>560</v>
      </c>
      <c r="D41" s="1184"/>
      <c r="E41" s="1185"/>
      <c r="F41" s="36" t="s">
        <v>503</v>
      </c>
      <c r="G41" s="37" t="s">
        <v>503</v>
      </c>
      <c r="H41" s="37" t="s">
        <v>503</v>
      </c>
      <c r="I41" s="37" t="s">
        <v>503</v>
      </c>
      <c r="J41" s="38">
        <v>0</v>
      </c>
      <c r="K41" s="22"/>
      <c r="L41" s="22"/>
      <c r="M41" s="22"/>
      <c r="N41" s="22"/>
      <c r="O41" s="22"/>
      <c r="P41" s="22"/>
    </row>
    <row r="42" spans="1:16" ht="39" customHeight="1" x14ac:dyDescent="0.15">
      <c r="A42" s="22"/>
      <c r="B42" s="39"/>
      <c r="C42" s="1183" t="s">
        <v>561</v>
      </c>
      <c r="D42" s="1184"/>
      <c r="E42" s="1185"/>
      <c r="F42" s="36" t="s">
        <v>503</v>
      </c>
      <c r="G42" s="37" t="s">
        <v>503</v>
      </c>
      <c r="H42" s="37" t="s">
        <v>503</v>
      </c>
      <c r="I42" s="37" t="s">
        <v>503</v>
      </c>
      <c r="J42" s="38" t="s">
        <v>503</v>
      </c>
      <c r="K42" s="22"/>
      <c r="L42" s="22"/>
      <c r="M42" s="22"/>
      <c r="N42" s="22"/>
      <c r="O42" s="22"/>
      <c r="P42" s="22"/>
    </row>
    <row r="43" spans="1:16" ht="39" customHeight="1" thickBot="1" x14ac:dyDescent="0.2">
      <c r="A43" s="22"/>
      <c r="B43" s="40"/>
      <c r="C43" s="1186" t="s">
        <v>562</v>
      </c>
      <c r="D43" s="1187"/>
      <c r="E43" s="1188"/>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XehgKxxAIYwnLpMjmsJJpSW87UEwcG5YbGe8C1c7H2ehwgPQUAJ+VNghPgTnx6E2IN43z/3OT0NysGn+hMaKw==" saltValue="fa3WoPc5Z3j+rkd974qp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703</v>
      </c>
      <c r="L45" s="60">
        <v>672</v>
      </c>
      <c r="M45" s="60">
        <v>662</v>
      </c>
      <c r="N45" s="60">
        <v>675</v>
      </c>
      <c r="O45" s="61">
        <v>688</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503</v>
      </c>
      <c r="L46" s="64" t="s">
        <v>503</v>
      </c>
      <c r="M46" s="64" t="s">
        <v>503</v>
      </c>
      <c r="N46" s="64" t="s">
        <v>503</v>
      </c>
      <c r="O46" s="65" t="s">
        <v>503</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503</v>
      </c>
      <c r="L47" s="64" t="s">
        <v>503</v>
      </c>
      <c r="M47" s="64" t="s">
        <v>503</v>
      </c>
      <c r="N47" s="64" t="s">
        <v>503</v>
      </c>
      <c r="O47" s="65" t="s">
        <v>503</v>
      </c>
      <c r="P47" s="48"/>
      <c r="Q47" s="48"/>
      <c r="R47" s="48"/>
      <c r="S47" s="48"/>
      <c r="T47" s="48"/>
      <c r="U47" s="48"/>
    </row>
    <row r="48" spans="1:21" ht="30.75" customHeight="1" x14ac:dyDescent="0.15">
      <c r="A48" s="48"/>
      <c r="B48" s="1201"/>
      <c r="C48" s="1202"/>
      <c r="D48" s="62"/>
      <c r="E48" s="1193" t="s">
        <v>15</v>
      </c>
      <c r="F48" s="1193"/>
      <c r="G48" s="1193"/>
      <c r="H48" s="1193"/>
      <c r="I48" s="1193"/>
      <c r="J48" s="1194"/>
      <c r="K48" s="63">
        <v>159</v>
      </c>
      <c r="L48" s="64">
        <v>178</v>
      </c>
      <c r="M48" s="64">
        <v>175</v>
      </c>
      <c r="N48" s="64">
        <v>188</v>
      </c>
      <c r="O48" s="65">
        <v>202</v>
      </c>
      <c r="P48" s="48"/>
      <c r="Q48" s="48"/>
      <c r="R48" s="48"/>
      <c r="S48" s="48"/>
      <c r="T48" s="48"/>
      <c r="U48" s="48"/>
    </row>
    <row r="49" spans="1:21" ht="30.75" customHeight="1" x14ac:dyDescent="0.15">
      <c r="A49" s="48"/>
      <c r="B49" s="1201"/>
      <c r="C49" s="1202"/>
      <c r="D49" s="62"/>
      <c r="E49" s="1193" t="s">
        <v>16</v>
      </c>
      <c r="F49" s="1193"/>
      <c r="G49" s="1193"/>
      <c r="H49" s="1193"/>
      <c r="I49" s="1193"/>
      <c r="J49" s="1194"/>
      <c r="K49" s="63">
        <v>145</v>
      </c>
      <c r="L49" s="64">
        <v>140</v>
      </c>
      <c r="M49" s="64">
        <v>163</v>
      </c>
      <c r="N49" s="64">
        <v>161</v>
      </c>
      <c r="O49" s="65">
        <v>155</v>
      </c>
      <c r="P49" s="48"/>
      <c r="Q49" s="48"/>
      <c r="R49" s="48"/>
      <c r="S49" s="48"/>
      <c r="T49" s="48"/>
      <c r="U49" s="48"/>
    </row>
    <row r="50" spans="1:21" ht="30.75" customHeight="1" x14ac:dyDescent="0.15">
      <c r="A50" s="48"/>
      <c r="B50" s="1201"/>
      <c r="C50" s="1202"/>
      <c r="D50" s="62"/>
      <c r="E50" s="1193" t="s">
        <v>17</v>
      </c>
      <c r="F50" s="1193"/>
      <c r="G50" s="1193"/>
      <c r="H50" s="1193"/>
      <c r="I50" s="1193"/>
      <c r="J50" s="1194"/>
      <c r="K50" s="63">
        <v>29</v>
      </c>
      <c r="L50" s="64">
        <v>23</v>
      </c>
      <c r="M50" s="64">
        <v>16</v>
      </c>
      <c r="N50" s="64">
        <v>15</v>
      </c>
      <c r="O50" s="65">
        <v>7</v>
      </c>
      <c r="P50" s="48"/>
      <c r="Q50" s="48"/>
      <c r="R50" s="48"/>
      <c r="S50" s="48"/>
      <c r="T50" s="48"/>
      <c r="U50" s="48"/>
    </row>
    <row r="51" spans="1:21" ht="30.75" customHeight="1" x14ac:dyDescent="0.15">
      <c r="A51" s="48"/>
      <c r="B51" s="1203"/>
      <c r="C51" s="1204"/>
      <c r="D51" s="66"/>
      <c r="E51" s="1193" t="s">
        <v>18</v>
      </c>
      <c r="F51" s="1193"/>
      <c r="G51" s="1193"/>
      <c r="H51" s="1193"/>
      <c r="I51" s="1193"/>
      <c r="J51" s="1194"/>
      <c r="K51" s="63" t="s">
        <v>503</v>
      </c>
      <c r="L51" s="64" t="s">
        <v>503</v>
      </c>
      <c r="M51" s="64" t="s">
        <v>503</v>
      </c>
      <c r="N51" s="64" t="s">
        <v>503</v>
      </c>
      <c r="O51" s="65" t="s">
        <v>503</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602</v>
      </c>
      <c r="L52" s="64">
        <v>622</v>
      </c>
      <c r="M52" s="64">
        <v>641</v>
      </c>
      <c r="N52" s="64">
        <v>605</v>
      </c>
      <c r="O52" s="65">
        <v>624</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434</v>
      </c>
      <c r="L53" s="69">
        <v>391</v>
      </c>
      <c r="M53" s="69">
        <v>375</v>
      </c>
      <c r="N53" s="69">
        <v>434</v>
      </c>
      <c r="O53" s="70">
        <v>428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t69xXH5JveUJTWn193JWKeVuPe1rEdJ68Zws79GxUz+O3TgiW/hp/j6i6CfbE+SX4UKQb1m/edSYrEL/PhjSA==" saltValue="y1rcp/XzpcB5zF+m/4ZZ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19" t="s">
        <v>24</v>
      </c>
      <c r="C41" s="1220"/>
      <c r="D41" s="81"/>
      <c r="E41" s="1221" t="s">
        <v>25</v>
      </c>
      <c r="F41" s="1221"/>
      <c r="G41" s="1221"/>
      <c r="H41" s="1222"/>
      <c r="I41" s="82">
        <v>6832</v>
      </c>
      <c r="J41" s="83">
        <v>7001</v>
      </c>
      <c r="K41" s="83">
        <v>7320</v>
      </c>
      <c r="L41" s="83">
        <v>7269</v>
      </c>
      <c r="M41" s="84">
        <v>7319</v>
      </c>
    </row>
    <row r="42" spans="2:13" ht="27.75" customHeight="1" x14ac:dyDescent="0.15">
      <c r="B42" s="1209"/>
      <c r="C42" s="1210"/>
      <c r="D42" s="85"/>
      <c r="E42" s="1213" t="s">
        <v>26</v>
      </c>
      <c r="F42" s="1213"/>
      <c r="G42" s="1213"/>
      <c r="H42" s="1214"/>
      <c r="I42" s="86">
        <v>67</v>
      </c>
      <c r="J42" s="87">
        <v>46</v>
      </c>
      <c r="K42" s="87">
        <v>33</v>
      </c>
      <c r="L42" s="87">
        <v>20</v>
      </c>
      <c r="M42" s="88">
        <v>13</v>
      </c>
    </row>
    <row r="43" spans="2:13" ht="27.75" customHeight="1" x14ac:dyDescent="0.15">
      <c r="B43" s="1209"/>
      <c r="C43" s="1210"/>
      <c r="D43" s="85"/>
      <c r="E43" s="1213" t="s">
        <v>27</v>
      </c>
      <c r="F43" s="1213"/>
      <c r="G43" s="1213"/>
      <c r="H43" s="1214"/>
      <c r="I43" s="86">
        <v>2225</v>
      </c>
      <c r="J43" s="87">
        <v>2252</v>
      </c>
      <c r="K43" s="87">
        <v>2134</v>
      </c>
      <c r="L43" s="87">
        <v>2151</v>
      </c>
      <c r="M43" s="88">
        <v>2163</v>
      </c>
    </row>
    <row r="44" spans="2:13" ht="27.75" customHeight="1" x14ac:dyDescent="0.15">
      <c r="B44" s="1209"/>
      <c r="C44" s="1210"/>
      <c r="D44" s="85"/>
      <c r="E44" s="1213" t="s">
        <v>28</v>
      </c>
      <c r="F44" s="1213"/>
      <c r="G44" s="1213"/>
      <c r="H44" s="1214"/>
      <c r="I44" s="86">
        <v>1041</v>
      </c>
      <c r="J44" s="87">
        <v>1116</v>
      </c>
      <c r="K44" s="87">
        <v>1001</v>
      </c>
      <c r="L44" s="87">
        <v>841</v>
      </c>
      <c r="M44" s="88">
        <v>817</v>
      </c>
    </row>
    <row r="45" spans="2:13" ht="27.75" customHeight="1" x14ac:dyDescent="0.15">
      <c r="B45" s="1209"/>
      <c r="C45" s="1210"/>
      <c r="D45" s="85"/>
      <c r="E45" s="1213" t="s">
        <v>29</v>
      </c>
      <c r="F45" s="1213"/>
      <c r="G45" s="1213"/>
      <c r="H45" s="1214"/>
      <c r="I45" s="86">
        <v>1512</v>
      </c>
      <c r="J45" s="87">
        <v>1439</v>
      </c>
      <c r="K45" s="87">
        <v>1330</v>
      </c>
      <c r="L45" s="87">
        <v>1283</v>
      </c>
      <c r="M45" s="88">
        <v>1265</v>
      </c>
    </row>
    <row r="46" spans="2:13" ht="27.75" customHeight="1" x14ac:dyDescent="0.15">
      <c r="B46" s="1209"/>
      <c r="C46" s="1210"/>
      <c r="D46" s="89"/>
      <c r="E46" s="1213" t="s">
        <v>30</v>
      </c>
      <c r="F46" s="1213"/>
      <c r="G46" s="1213"/>
      <c r="H46" s="1214"/>
      <c r="I46" s="86" t="s">
        <v>503</v>
      </c>
      <c r="J46" s="87" t="s">
        <v>503</v>
      </c>
      <c r="K46" s="87" t="s">
        <v>503</v>
      </c>
      <c r="L46" s="87">
        <v>14</v>
      </c>
      <c r="M46" s="88">
        <v>18</v>
      </c>
    </row>
    <row r="47" spans="2:13" ht="27.75" customHeight="1" x14ac:dyDescent="0.15">
      <c r="B47" s="1209"/>
      <c r="C47" s="1210"/>
      <c r="D47" s="90"/>
      <c r="E47" s="1223" t="s">
        <v>31</v>
      </c>
      <c r="F47" s="1224"/>
      <c r="G47" s="1224"/>
      <c r="H47" s="1225"/>
      <c r="I47" s="86" t="s">
        <v>503</v>
      </c>
      <c r="J47" s="87" t="s">
        <v>503</v>
      </c>
      <c r="K47" s="87" t="s">
        <v>503</v>
      </c>
      <c r="L47" s="87">
        <v>0</v>
      </c>
      <c r="M47" s="88" t="s">
        <v>503</v>
      </c>
    </row>
    <row r="48" spans="2:13" ht="27.75" customHeight="1" x14ac:dyDescent="0.15">
      <c r="B48" s="1209"/>
      <c r="C48" s="1210"/>
      <c r="D48" s="85"/>
      <c r="E48" s="1213" t="s">
        <v>32</v>
      </c>
      <c r="F48" s="1213"/>
      <c r="G48" s="1213"/>
      <c r="H48" s="1214"/>
      <c r="I48" s="86" t="s">
        <v>503</v>
      </c>
      <c r="J48" s="87" t="s">
        <v>503</v>
      </c>
      <c r="K48" s="87" t="s">
        <v>503</v>
      </c>
      <c r="L48" s="87" t="s">
        <v>503</v>
      </c>
      <c r="M48" s="88" t="s">
        <v>503</v>
      </c>
    </row>
    <row r="49" spans="2:13" ht="27.75" customHeight="1" x14ac:dyDescent="0.15">
      <c r="B49" s="1211"/>
      <c r="C49" s="1212"/>
      <c r="D49" s="85"/>
      <c r="E49" s="1213" t="s">
        <v>33</v>
      </c>
      <c r="F49" s="1213"/>
      <c r="G49" s="1213"/>
      <c r="H49" s="1214"/>
      <c r="I49" s="86" t="s">
        <v>503</v>
      </c>
      <c r="J49" s="87" t="s">
        <v>503</v>
      </c>
      <c r="K49" s="87" t="s">
        <v>503</v>
      </c>
      <c r="L49" s="87" t="s">
        <v>503</v>
      </c>
      <c r="M49" s="88" t="s">
        <v>503</v>
      </c>
    </row>
    <row r="50" spans="2:13" ht="27.75" customHeight="1" x14ac:dyDescent="0.15">
      <c r="B50" s="1207" t="s">
        <v>34</v>
      </c>
      <c r="C50" s="1208"/>
      <c r="D50" s="91"/>
      <c r="E50" s="1213" t="s">
        <v>35</v>
      </c>
      <c r="F50" s="1213"/>
      <c r="G50" s="1213"/>
      <c r="H50" s="1214"/>
      <c r="I50" s="86">
        <v>3625</v>
      </c>
      <c r="J50" s="87">
        <v>3597</v>
      </c>
      <c r="K50" s="87">
        <v>3934</v>
      </c>
      <c r="L50" s="87">
        <v>4126</v>
      </c>
      <c r="M50" s="88">
        <v>3781</v>
      </c>
    </row>
    <row r="51" spans="2:13" ht="27.75" customHeight="1" x14ac:dyDescent="0.15">
      <c r="B51" s="1209"/>
      <c r="C51" s="1210"/>
      <c r="D51" s="85"/>
      <c r="E51" s="1213" t="s">
        <v>36</v>
      </c>
      <c r="F51" s="1213"/>
      <c r="G51" s="1213"/>
      <c r="H51" s="1214"/>
      <c r="I51" s="86">
        <v>942</v>
      </c>
      <c r="J51" s="87">
        <v>904</v>
      </c>
      <c r="K51" s="87">
        <v>876</v>
      </c>
      <c r="L51" s="87">
        <v>836</v>
      </c>
      <c r="M51" s="88">
        <v>792</v>
      </c>
    </row>
    <row r="52" spans="2:13" ht="27.75" customHeight="1" x14ac:dyDescent="0.15">
      <c r="B52" s="1211"/>
      <c r="C52" s="1212"/>
      <c r="D52" s="85"/>
      <c r="E52" s="1213" t="s">
        <v>37</v>
      </c>
      <c r="F52" s="1213"/>
      <c r="G52" s="1213"/>
      <c r="H52" s="1214"/>
      <c r="I52" s="86">
        <v>6242</v>
      </c>
      <c r="J52" s="87">
        <v>6219</v>
      </c>
      <c r="K52" s="87">
        <v>6211</v>
      </c>
      <c r="L52" s="87">
        <v>6124</v>
      </c>
      <c r="M52" s="88">
        <v>5942</v>
      </c>
    </row>
    <row r="53" spans="2:13" ht="27.75" customHeight="1" thickBot="1" x14ac:dyDescent="0.2">
      <c r="B53" s="1215" t="s">
        <v>38</v>
      </c>
      <c r="C53" s="1216"/>
      <c r="D53" s="92"/>
      <c r="E53" s="1217" t="s">
        <v>39</v>
      </c>
      <c r="F53" s="1217"/>
      <c r="G53" s="1217"/>
      <c r="H53" s="1218"/>
      <c r="I53" s="93">
        <v>868</v>
      </c>
      <c r="J53" s="94">
        <v>1136</v>
      </c>
      <c r="K53" s="94">
        <v>797</v>
      </c>
      <c r="L53" s="94">
        <v>492</v>
      </c>
      <c r="M53" s="95">
        <v>1080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KSbwGyFamz7Fii3FZtP5C47EWMXzjl21KQ4TZwlNBbHVyqTOzyJ0ho8vFCzbuEZ/y4HkgxHIfMWGg7R2UPj3A==" saltValue="gLGNRXbxh+RNYqobXuFi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34" t="s">
        <v>42</v>
      </c>
      <c r="D55" s="1234"/>
      <c r="E55" s="1235"/>
      <c r="F55" s="107">
        <v>1406</v>
      </c>
      <c r="G55" s="107">
        <v>1574</v>
      </c>
      <c r="H55" s="108">
        <v>1029</v>
      </c>
    </row>
    <row r="56" spans="2:8" ht="52.5" customHeight="1" x14ac:dyDescent="0.15">
      <c r="B56" s="109"/>
      <c r="C56" s="1236" t="s">
        <v>43</v>
      </c>
      <c r="D56" s="1236"/>
      <c r="E56" s="1237"/>
      <c r="F56" s="110">
        <v>59</v>
      </c>
      <c r="G56" s="110">
        <v>59</v>
      </c>
      <c r="H56" s="111">
        <v>59</v>
      </c>
    </row>
    <row r="57" spans="2:8" ht="53.25" customHeight="1" x14ac:dyDescent="0.15">
      <c r="B57" s="109"/>
      <c r="C57" s="1238" t="s">
        <v>44</v>
      </c>
      <c r="D57" s="1238"/>
      <c r="E57" s="1239"/>
      <c r="F57" s="112">
        <v>1465</v>
      </c>
      <c r="G57" s="112">
        <v>1458</v>
      </c>
      <c r="H57" s="113">
        <v>1898</v>
      </c>
    </row>
    <row r="58" spans="2:8" ht="45.75" customHeight="1" x14ac:dyDescent="0.15">
      <c r="B58" s="114"/>
      <c r="C58" s="1226" t="s">
        <v>578</v>
      </c>
      <c r="D58" s="1227"/>
      <c r="E58" s="1228"/>
      <c r="F58" s="115">
        <v>1136</v>
      </c>
      <c r="G58" s="115">
        <v>963</v>
      </c>
      <c r="H58" s="116">
        <v>991</v>
      </c>
    </row>
    <row r="59" spans="2:8" ht="45.75" customHeight="1" x14ac:dyDescent="0.15">
      <c r="B59" s="114"/>
      <c r="C59" s="1226" t="s">
        <v>579</v>
      </c>
      <c r="D59" s="1227"/>
      <c r="E59" s="1228"/>
      <c r="F59" s="115">
        <v>91</v>
      </c>
      <c r="G59" s="115">
        <v>258</v>
      </c>
      <c r="H59" s="116">
        <v>670</v>
      </c>
    </row>
    <row r="60" spans="2:8" ht="45.75" customHeight="1" x14ac:dyDescent="0.15">
      <c r="B60" s="114"/>
      <c r="C60" s="1226" t="s">
        <v>580</v>
      </c>
      <c r="D60" s="1227"/>
      <c r="E60" s="1228"/>
      <c r="F60" s="115">
        <v>198</v>
      </c>
      <c r="G60" s="115">
        <v>198</v>
      </c>
      <c r="H60" s="116">
        <v>198</v>
      </c>
    </row>
    <row r="61" spans="2:8" ht="45.75" customHeight="1" x14ac:dyDescent="0.15">
      <c r="B61" s="114"/>
      <c r="C61" s="1226" t="s">
        <v>581</v>
      </c>
      <c r="D61" s="1227"/>
      <c r="E61" s="1228"/>
      <c r="F61" s="115">
        <v>18</v>
      </c>
      <c r="G61" s="115">
        <v>18</v>
      </c>
      <c r="H61" s="116">
        <v>18</v>
      </c>
    </row>
    <row r="62" spans="2:8" ht="45.75" customHeight="1" thickBot="1" x14ac:dyDescent="0.2">
      <c r="B62" s="117"/>
      <c r="C62" s="1229" t="s">
        <v>582</v>
      </c>
      <c r="D62" s="1230"/>
      <c r="E62" s="1231"/>
      <c r="F62" s="118">
        <v>10</v>
      </c>
      <c r="G62" s="118">
        <v>10</v>
      </c>
      <c r="H62" s="119">
        <v>10</v>
      </c>
    </row>
    <row r="63" spans="2:8" ht="52.5" customHeight="1" thickBot="1" x14ac:dyDescent="0.2">
      <c r="B63" s="120"/>
      <c r="C63" s="1232" t="s">
        <v>45</v>
      </c>
      <c r="D63" s="1232"/>
      <c r="E63" s="1233"/>
      <c r="F63" s="121">
        <v>2930</v>
      </c>
      <c r="G63" s="121">
        <v>3090</v>
      </c>
      <c r="H63" s="122">
        <v>2985</v>
      </c>
    </row>
    <row r="64" spans="2:8" ht="15" customHeight="1" x14ac:dyDescent="0.15"/>
    <row r="65" ht="0" hidden="1" customHeight="1" x14ac:dyDescent="0.15"/>
    <row r="66" ht="0" hidden="1" customHeight="1" x14ac:dyDescent="0.15"/>
  </sheetData>
  <sheetProtection algorithmName="SHA-512" hashValue="lBVa1ViHmo0fLQ251FeB73OmGBsItsBEaZsGVlZaWAhdiRzt3mOPJP8JIt6TUlSqDGQ7MPJMMXqbZUOkBXcBXQ==" saltValue="krUSfp6MItEBbz8qxhJy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50" customWidth="1"/>
    <col min="109" max="109" width="5.875" style="1249" customWidth="1"/>
    <col min="110" max="110" width="19.125" style="1242" hidden="1"/>
    <col min="111" max="115" width="12.625" style="1242" hidden="1"/>
    <col min="116" max="349" width="8.625" style="1242" hidden="1"/>
    <col min="350" max="355" width="14.875" style="1242" hidden="1"/>
    <col min="356" max="357" width="15.875" style="1242" hidden="1"/>
    <col min="358" max="363" width="16.125" style="1242" hidden="1"/>
    <col min="364" max="364" width="6.125" style="1242" hidden="1"/>
    <col min="365" max="365" width="3" style="1242" hidden="1"/>
    <col min="366" max="605" width="8.625" style="1242" hidden="1"/>
    <col min="606" max="611" width="14.875" style="1242" hidden="1"/>
    <col min="612" max="613" width="15.875" style="1242" hidden="1"/>
    <col min="614" max="619" width="16.125" style="1242" hidden="1"/>
    <col min="620" max="620" width="6.125" style="1242" hidden="1"/>
    <col min="621" max="621" width="3" style="1242" hidden="1"/>
    <col min="622" max="861" width="8.625" style="1242" hidden="1"/>
    <col min="862" max="867" width="14.875" style="1242" hidden="1"/>
    <col min="868" max="869" width="15.875" style="1242" hidden="1"/>
    <col min="870" max="875" width="16.125" style="1242" hidden="1"/>
    <col min="876" max="876" width="6.125" style="1242" hidden="1"/>
    <col min="877" max="877" width="3" style="1242" hidden="1"/>
    <col min="878" max="1117" width="8.625" style="1242" hidden="1"/>
    <col min="1118" max="1123" width="14.875" style="1242" hidden="1"/>
    <col min="1124" max="1125" width="15.875" style="1242" hidden="1"/>
    <col min="1126" max="1131" width="16.125" style="1242" hidden="1"/>
    <col min="1132" max="1132" width="6.125" style="1242" hidden="1"/>
    <col min="1133" max="1133" width="3" style="1242" hidden="1"/>
    <col min="1134" max="1373" width="8.625" style="1242" hidden="1"/>
    <col min="1374" max="1379" width="14.875" style="1242" hidden="1"/>
    <col min="1380" max="1381" width="15.875" style="1242" hidden="1"/>
    <col min="1382" max="1387" width="16.125" style="1242" hidden="1"/>
    <col min="1388" max="1388" width="6.125" style="1242" hidden="1"/>
    <col min="1389" max="1389" width="3" style="1242" hidden="1"/>
    <col min="1390" max="1629" width="8.625" style="1242" hidden="1"/>
    <col min="1630" max="1635" width="14.875" style="1242" hidden="1"/>
    <col min="1636" max="1637" width="15.875" style="1242" hidden="1"/>
    <col min="1638" max="1643" width="16.125" style="1242" hidden="1"/>
    <col min="1644" max="1644" width="6.125" style="1242" hidden="1"/>
    <col min="1645" max="1645" width="3" style="1242" hidden="1"/>
    <col min="1646" max="1885" width="8.625" style="1242" hidden="1"/>
    <col min="1886" max="1891" width="14.875" style="1242" hidden="1"/>
    <col min="1892" max="1893" width="15.875" style="1242" hidden="1"/>
    <col min="1894" max="1899" width="16.125" style="1242" hidden="1"/>
    <col min="1900" max="1900" width="6.125" style="1242" hidden="1"/>
    <col min="1901" max="1901" width="3" style="1242" hidden="1"/>
    <col min="1902" max="2141" width="8.625" style="1242" hidden="1"/>
    <col min="2142" max="2147" width="14.875" style="1242" hidden="1"/>
    <col min="2148" max="2149" width="15.875" style="1242" hidden="1"/>
    <col min="2150" max="2155" width="16.125" style="1242" hidden="1"/>
    <col min="2156" max="2156" width="6.125" style="1242" hidden="1"/>
    <col min="2157" max="2157" width="3" style="1242" hidden="1"/>
    <col min="2158" max="2397" width="8.625" style="1242" hidden="1"/>
    <col min="2398" max="2403" width="14.875" style="1242" hidden="1"/>
    <col min="2404" max="2405" width="15.875" style="1242" hidden="1"/>
    <col min="2406" max="2411" width="16.125" style="1242" hidden="1"/>
    <col min="2412" max="2412" width="6.125" style="1242" hidden="1"/>
    <col min="2413" max="2413" width="3" style="1242" hidden="1"/>
    <col min="2414" max="2653" width="8.625" style="1242" hidden="1"/>
    <col min="2654" max="2659" width="14.875" style="1242" hidden="1"/>
    <col min="2660" max="2661" width="15.875" style="1242" hidden="1"/>
    <col min="2662" max="2667" width="16.125" style="1242" hidden="1"/>
    <col min="2668" max="2668" width="6.125" style="1242" hidden="1"/>
    <col min="2669" max="2669" width="3" style="1242" hidden="1"/>
    <col min="2670" max="2909" width="8.625" style="1242" hidden="1"/>
    <col min="2910" max="2915" width="14.875" style="1242" hidden="1"/>
    <col min="2916" max="2917" width="15.875" style="1242" hidden="1"/>
    <col min="2918" max="2923" width="16.125" style="1242" hidden="1"/>
    <col min="2924" max="2924" width="6.125" style="1242" hidden="1"/>
    <col min="2925" max="2925" width="3" style="1242" hidden="1"/>
    <col min="2926" max="3165" width="8.625" style="1242" hidden="1"/>
    <col min="3166" max="3171" width="14.875" style="1242" hidden="1"/>
    <col min="3172" max="3173" width="15.875" style="1242" hidden="1"/>
    <col min="3174" max="3179" width="16.125" style="1242" hidden="1"/>
    <col min="3180" max="3180" width="6.125" style="1242" hidden="1"/>
    <col min="3181" max="3181" width="3" style="1242" hidden="1"/>
    <col min="3182" max="3421" width="8.625" style="1242" hidden="1"/>
    <col min="3422" max="3427" width="14.875" style="1242" hidden="1"/>
    <col min="3428" max="3429" width="15.875" style="1242" hidden="1"/>
    <col min="3430" max="3435" width="16.125" style="1242" hidden="1"/>
    <col min="3436" max="3436" width="6.125" style="1242" hidden="1"/>
    <col min="3437" max="3437" width="3" style="1242" hidden="1"/>
    <col min="3438" max="3677" width="8.625" style="1242" hidden="1"/>
    <col min="3678" max="3683" width="14.875" style="1242" hidden="1"/>
    <col min="3684" max="3685" width="15.875" style="1242" hidden="1"/>
    <col min="3686" max="3691" width="16.125" style="1242" hidden="1"/>
    <col min="3692" max="3692" width="6.125" style="1242" hidden="1"/>
    <col min="3693" max="3693" width="3" style="1242" hidden="1"/>
    <col min="3694" max="3933" width="8.625" style="1242" hidden="1"/>
    <col min="3934" max="3939" width="14.875" style="1242" hidden="1"/>
    <col min="3940" max="3941" width="15.875" style="1242" hidden="1"/>
    <col min="3942" max="3947" width="16.125" style="1242" hidden="1"/>
    <col min="3948" max="3948" width="6.125" style="1242" hidden="1"/>
    <col min="3949" max="3949" width="3" style="1242" hidden="1"/>
    <col min="3950" max="4189" width="8.625" style="1242" hidden="1"/>
    <col min="4190" max="4195" width="14.875" style="1242" hidden="1"/>
    <col min="4196" max="4197" width="15.875" style="1242" hidden="1"/>
    <col min="4198" max="4203" width="16.125" style="1242" hidden="1"/>
    <col min="4204" max="4204" width="6.125" style="1242" hidden="1"/>
    <col min="4205" max="4205" width="3" style="1242" hidden="1"/>
    <col min="4206" max="4445" width="8.625" style="1242" hidden="1"/>
    <col min="4446" max="4451" width="14.875" style="1242" hidden="1"/>
    <col min="4452" max="4453" width="15.875" style="1242" hidden="1"/>
    <col min="4454" max="4459" width="16.125" style="1242" hidden="1"/>
    <col min="4460" max="4460" width="6.125" style="1242" hidden="1"/>
    <col min="4461" max="4461" width="3" style="1242" hidden="1"/>
    <col min="4462" max="4701" width="8.625" style="1242" hidden="1"/>
    <col min="4702" max="4707" width="14.875" style="1242" hidden="1"/>
    <col min="4708" max="4709" width="15.875" style="1242" hidden="1"/>
    <col min="4710" max="4715" width="16.125" style="1242" hidden="1"/>
    <col min="4716" max="4716" width="6.125" style="1242" hidden="1"/>
    <col min="4717" max="4717" width="3" style="1242" hidden="1"/>
    <col min="4718" max="4957" width="8.625" style="1242" hidden="1"/>
    <col min="4958" max="4963" width="14.875" style="1242" hidden="1"/>
    <col min="4964" max="4965" width="15.875" style="1242" hidden="1"/>
    <col min="4966" max="4971" width="16.125" style="1242" hidden="1"/>
    <col min="4972" max="4972" width="6.125" style="1242" hidden="1"/>
    <col min="4973" max="4973" width="3" style="1242" hidden="1"/>
    <col min="4974" max="5213" width="8.625" style="1242" hidden="1"/>
    <col min="5214" max="5219" width="14.875" style="1242" hidden="1"/>
    <col min="5220" max="5221" width="15.875" style="1242" hidden="1"/>
    <col min="5222" max="5227" width="16.125" style="1242" hidden="1"/>
    <col min="5228" max="5228" width="6.125" style="1242" hidden="1"/>
    <col min="5229" max="5229" width="3" style="1242" hidden="1"/>
    <col min="5230" max="5469" width="8.625" style="1242" hidden="1"/>
    <col min="5470" max="5475" width="14.875" style="1242" hidden="1"/>
    <col min="5476" max="5477" width="15.875" style="1242" hidden="1"/>
    <col min="5478" max="5483" width="16.125" style="1242" hidden="1"/>
    <col min="5484" max="5484" width="6.125" style="1242" hidden="1"/>
    <col min="5485" max="5485" width="3" style="1242" hidden="1"/>
    <col min="5486" max="5725" width="8.625" style="1242" hidden="1"/>
    <col min="5726" max="5731" width="14.875" style="1242" hidden="1"/>
    <col min="5732" max="5733" width="15.875" style="1242" hidden="1"/>
    <col min="5734" max="5739" width="16.125" style="1242" hidden="1"/>
    <col min="5740" max="5740" width="6.125" style="1242" hidden="1"/>
    <col min="5741" max="5741" width="3" style="1242" hidden="1"/>
    <col min="5742" max="5981" width="8.625" style="1242" hidden="1"/>
    <col min="5982" max="5987" width="14.875" style="1242" hidden="1"/>
    <col min="5988" max="5989" width="15.875" style="1242" hidden="1"/>
    <col min="5990" max="5995" width="16.125" style="1242" hidden="1"/>
    <col min="5996" max="5996" width="6.125" style="1242" hidden="1"/>
    <col min="5997" max="5997" width="3" style="1242" hidden="1"/>
    <col min="5998" max="6237" width="8.625" style="1242" hidden="1"/>
    <col min="6238" max="6243" width="14.875" style="1242" hidden="1"/>
    <col min="6244" max="6245" width="15.875" style="1242" hidden="1"/>
    <col min="6246" max="6251" width="16.125" style="1242" hidden="1"/>
    <col min="6252" max="6252" width="6.125" style="1242" hidden="1"/>
    <col min="6253" max="6253" width="3" style="1242" hidden="1"/>
    <col min="6254" max="6493" width="8.625" style="1242" hidden="1"/>
    <col min="6494" max="6499" width="14.875" style="1242" hidden="1"/>
    <col min="6500" max="6501" width="15.875" style="1242" hidden="1"/>
    <col min="6502" max="6507" width="16.125" style="1242" hidden="1"/>
    <col min="6508" max="6508" width="6.125" style="1242" hidden="1"/>
    <col min="6509" max="6509" width="3" style="1242" hidden="1"/>
    <col min="6510" max="6749" width="8.625" style="1242" hidden="1"/>
    <col min="6750" max="6755" width="14.875" style="1242" hidden="1"/>
    <col min="6756" max="6757" width="15.875" style="1242" hidden="1"/>
    <col min="6758" max="6763" width="16.125" style="1242" hidden="1"/>
    <col min="6764" max="6764" width="6.125" style="1242" hidden="1"/>
    <col min="6765" max="6765" width="3" style="1242" hidden="1"/>
    <col min="6766" max="7005" width="8.625" style="1242" hidden="1"/>
    <col min="7006" max="7011" width="14.875" style="1242" hidden="1"/>
    <col min="7012" max="7013" width="15.875" style="1242" hidden="1"/>
    <col min="7014" max="7019" width="16.125" style="1242" hidden="1"/>
    <col min="7020" max="7020" width="6.125" style="1242" hidden="1"/>
    <col min="7021" max="7021" width="3" style="1242" hidden="1"/>
    <col min="7022" max="7261" width="8.625" style="1242" hidden="1"/>
    <col min="7262" max="7267" width="14.875" style="1242" hidden="1"/>
    <col min="7268" max="7269" width="15.875" style="1242" hidden="1"/>
    <col min="7270" max="7275" width="16.125" style="1242" hidden="1"/>
    <col min="7276" max="7276" width="6.125" style="1242" hidden="1"/>
    <col min="7277" max="7277" width="3" style="1242" hidden="1"/>
    <col min="7278" max="7517" width="8.625" style="1242" hidden="1"/>
    <col min="7518" max="7523" width="14.875" style="1242" hidden="1"/>
    <col min="7524" max="7525" width="15.875" style="1242" hidden="1"/>
    <col min="7526" max="7531" width="16.125" style="1242" hidden="1"/>
    <col min="7532" max="7532" width="6.125" style="1242" hidden="1"/>
    <col min="7533" max="7533" width="3" style="1242" hidden="1"/>
    <col min="7534" max="7773" width="8.625" style="1242" hidden="1"/>
    <col min="7774" max="7779" width="14.875" style="1242" hidden="1"/>
    <col min="7780" max="7781" width="15.875" style="1242" hidden="1"/>
    <col min="7782" max="7787" width="16.125" style="1242" hidden="1"/>
    <col min="7788" max="7788" width="6.125" style="1242" hidden="1"/>
    <col min="7789" max="7789" width="3" style="1242" hidden="1"/>
    <col min="7790" max="8029" width="8.625" style="1242" hidden="1"/>
    <col min="8030" max="8035" width="14.875" style="1242" hidden="1"/>
    <col min="8036" max="8037" width="15.875" style="1242" hidden="1"/>
    <col min="8038" max="8043" width="16.125" style="1242" hidden="1"/>
    <col min="8044" max="8044" width="6.125" style="1242" hidden="1"/>
    <col min="8045" max="8045" width="3" style="1242" hidden="1"/>
    <col min="8046" max="8285" width="8.625" style="1242" hidden="1"/>
    <col min="8286" max="8291" width="14.875" style="1242" hidden="1"/>
    <col min="8292" max="8293" width="15.875" style="1242" hidden="1"/>
    <col min="8294" max="8299" width="16.125" style="1242" hidden="1"/>
    <col min="8300" max="8300" width="6.125" style="1242" hidden="1"/>
    <col min="8301" max="8301" width="3" style="1242" hidden="1"/>
    <col min="8302" max="8541" width="8.625" style="1242" hidden="1"/>
    <col min="8542" max="8547" width="14.875" style="1242" hidden="1"/>
    <col min="8548" max="8549" width="15.875" style="1242" hidden="1"/>
    <col min="8550" max="8555" width="16.125" style="1242" hidden="1"/>
    <col min="8556" max="8556" width="6.125" style="1242" hidden="1"/>
    <col min="8557" max="8557" width="3" style="1242" hidden="1"/>
    <col min="8558" max="8797" width="8.625" style="1242" hidden="1"/>
    <col min="8798" max="8803" width="14.875" style="1242" hidden="1"/>
    <col min="8804" max="8805" width="15.875" style="1242" hidden="1"/>
    <col min="8806" max="8811" width="16.125" style="1242" hidden="1"/>
    <col min="8812" max="8812" width="6.125" style="1242" hidden="1"/>
    <col min="8813" max="8813" width="3" style="1242" hidden="1"/>
    <col min="8814" max="9053" width="8.625" style="1242" hidden="1"/>
    <col min="9054" max="9059" width="14.875" style="1242" hidden="1"/>
    <col min="9060" max="9061" width="15.875" style="1242" hidden="1"/>
    <col min="9062" max="9067" width="16.125" style="1242" hidden="1"/>
    <col min="9068" max="9068" width="6.125" style="1242" hidden="1"/>
    <col min="9069" max="9069" width="3" style="1242" hidden="1"/>
    <col min="9070" max="9309" width="8.625" style="1242" hidden="1"/>
    <col min="9310" max="9315" width="14.875" style="1242" hidden="1"/>
    <col min="9316" max="9317" width="15.875" style="1242" hidden="1"/>
    <col min="9318" max="9323" width="16.125" style="1242" hidden="1"/>
    <col min="9324" max="9324" width="6.125" style="1242" hidden="1"/>
    <col min="9325" max="9325" width="3" style="1242" hidden="1"/>
    <col min="9326" max="9565" width="8.625" style="1242" hidden="1"/>
    <col min="9566" max="9571" width="14.875" style="1242" hidden="1"/>
    <col min="9572" max="9573" width="15.875" style="1242" hidden="1"/>
    <col min="9574" max="9579" width="16.125" style="1242" hidden="1"/>
    <col min="9580" max="9580" width="6.125" style="1242" hidden="1"/>
    <col min="9581" max="9581" width="3" style="1242" hidden="1"/>
    <col min="9582" max="9821" width="8.625" style="1242" hidden="1"/>
    <col min="9822" max="9827" width="14.875" style="1242" hidden="1"/>
    <col min="9828" max="9829" width="15.875" style="1242" hidden="1"/>
    <col min="9830" max="9835" width="16.125" style="1242" hidden="1"/>
    <col min="9836" max="9836" width="6.125" style="1242" hidden="1"/>
    <col min="9837" max="9837" width="3" style="1242" hidden="1"/>
    <col min="9838" max="10077" width="8.625" style="1242" hidden="1"/>
    <col min="10078" max="10083" width="14.875" style="1242" hidden="1"/>
    <col min="10084" max="10085" width="15.875" style="1242" hidden="1"/>
    <col min="10086" max="10091" width="16.125" style="1242" hidden="1"/>
    <col min="10092" max="10092" width="6.125" style="1242" hidden="1"/>
    <col min="10093" max="10093" width="3" style="1242" hidden="1"/>
    <col min="10094" max="10333" width="8.625" style="1242" hidden="1"/>
    <col min="10334" max="10339" width="14.875" style="1242" hidden="1"/>
    <col min="10340" max="10341" width="15.875" style="1242" hidden="1"/>
    <col min="10342" max="10347" width="16.125" style="1242" hidden="1"/>
    <col min="10348" max="10348" width="6.125" style="1242" hidden="1"/>
    <col min="10349" max="10349" width="3" style="1242" hidden="1"/>
    <col min="10350" max="10589" width="8.625" style="1242" hidden="1"/>
    <col min="10590" max="10595" width="14.875" style="1242" hidden="1"/>
    <col min="10596" max="10597" width="15.875" style="1242" hidden="1"/>
    <col min="10598" max="10603" width="16.125" style="1242" hidden="1"/>
    <col min="10604" max="10604" width="6.125" style="1242" hidden="1"/>
    <col min="10605" max="10605" width="3" style="1242" hidden="1"/>
    <col min="10606" max="10845" width="8.625" style="1242" hidden="1"/>
    <col min="10846" max="10851" width="14.875" style="1242" hidden="1"/>
    <col min="10852" max="10853" width="15.875" style="1242" hidden="1"/>
    <col min="10854" max="10859" width="16.125" style="1242" hidden="1"/>
    <col min="10860" max="10860" width="6.125" style="1242" hidden="1"/>
    <col min="10861" max="10861" width="3" style="1242" hidden="1"/>
    <col min="10862" max="11101" width="8.625" style="1242" hidden="1"/>
    <col min="11102" max="11107" width="14.875" style="1242" hidden="1"/>
    <col min="11108" max="11109" width="15.875" style="1242" hidden="1"/>
    <col min="11110" max="11115" width="16.125" style="1242" hidden="1"/>
    <col min="11116" max="11116" width="6.125" style="1242" hidden="1"/>
    <col min="11117" max="11117" width="3" style="1242" hidden="1"/>
    <col min="11118" max="11357" width="8.625" style="1242" hidden="1"/>
    <col min="11358" max="11363" width="14.875" style="1242" hidden="1"/>
    <col min="11364" max="11365" width="15.875" style="1242" hidden="1"/>
    <col min="11366" max="11371" width="16.125" style="1242" hidden="1"/>
    <col min="11372" max="11372" width="6.125" style="1242" hidden="1"/>
    <col min="11373" max="11373" width="3" style="1242" hidden="1"/>
    <col min="11374" max="11613" width="8.625" style="1242" hidden="1"/>
    <col min="11614" max="11619" width="14.875" style="1242" hidden="1"/>
    <col min="11620" max="11621" width="15.875" style="1242" hidden="1"/>
    <col min="11622" max="11627" width="16.125" style="1242" hidden="1"/>
    <col min="11628" max="11628" width="6.125" style="1242" hidden="1"/>
    <col min="11629" max="11629" width="3" style="1242" hidden="1"/>
    <col min="11630" max="11869" width="8.625" style="1242" hidden="1"/>
    <col min="11870" max="11875" width="14.875" style="1242" hidden="1"/>
    <col min="11876" max="11877" width="15.875" style="1242" hidden="1"/>
    <col min="11878" max="11883" width="16.125" style="1242" hidden="1"/>
    <col min="11884" max="11884" width="6.125" style="1242" hidden="1"/>
    <col min="11885" max="11885" width="3" style="1242" hidden="1"/>
    <col min="11886" max="12125" width="8.625" style="1242" hidden="1"/>
    <col min="12126" max="12131" width="14.875" style="1242" hidden="1"/>
    <col min="12132" max="12133" width="15.875" style="1242" hidden="1"/>
    <col min="12134" max="12139" width="16.125" style="1242" hidden="1"/>
    <col min="12140" max="12140" width="6.125" style="1242" hidden="1"/>
    <col min="12141" max="12141" width="3" style="1242" hidden="1"/>
    <col min="12142" max="12381" width="8.625" style="1242" hidden="1"/>
    <col min="12382" max="12387" width="14.875" style="1242" hidden="1"/>
    <col min="12388" max="12389" width="15.875" style="1242" hidden="1"/>
    <col min="12390" max="12395" width="16.125" style="1242" hidden="1"/>
    <col min="12396" max="12396" width="6.125" style="1242" hidden="1"/>
    <col min="12397" max="12397" width="3" style="1242" hidden="1"/>
    <col min="12398" max="12637" width="8.625" style="1242" hidden="1"/>
    <col min="12638" max="12643" width="14.875" style="1242" hidden="1"/>
    <col min="12644" max="12645" width="15.875" style="1242" hidden="1"/>
    <col min="12646" max="12651" width="16.125" style="1242" hidden="1"/>
    <col min="12652" max="12652" width="6.125" style="1242" hidden="1"/>
    <col min="12653" max="12653" width="3" style="1242" hidden="1"/>
    <col min="12654" max="12893" width="8.625" style="1242" hidden="1"/>
    <col min="12894" max="12899" width="14.875" style="1242" hidden="1"/>
    <col min="12900" max="12901" width="15.875" style="1242" hidden="1"/>
    <col min="12902" max="12907" width="16.125" style="1242" hidden="1"/>
    <col min="12908" max="12908" width="6.125" style="1242" hidden="1"/>
    <col min="12909" max="12909" width="3" style="1242" hidden="1"/>
    <col min="12910" max="13149" width="8.625" style="1242" hidden="1"/>
    <col min="13150" max="13155" width="14.875" style="1242" hidden="1"/>
    <col min="13156" max="13157" width="15.875" style="1242" hidden="1"/>
    <col min="13158" max="13163" width="16.125" style="1242" hidden="1"/>
    <col min="13164" max="13164" width="6.125" style="1242" hidden="1"/>
    <col min="13165" max="13165" width="3" style="1242" hidden="1"/>
    <col min="13166" max="13405" width="8.625" style="1242" hidden="1"/>
    <col min="13406" max="13411" width="14.875" style="1242" hidden="1"/>
    <col min="13412" max="13413" width="15.875" style="1242" hidden="1"/>
    <col min="13414" max="13419" width="16.125" style="1242" hidden="1"/>
    <col min="13420" max="13420" width="6.125" style="1242" hidden="1"/>
    <col min="13421" max="13421" width="3" style="1242" hidden="1"/>
    <col min="13422" max="13661" width="8.625" style="1242" hidden="1"/>
    <col min="13662" max="13667" width="14.875" style="1242" hidden="1"/>
    <col min="13668" max="13669" width="15.875" style="1242" hidden="1"/>
    <col min="13670" max="13675" width="16.125" style="1242" hidden="1"/>
    <col min="13676" max="13676" width="6.125" style="1242" hidden="1"/>
    <col min="13677" max="13677" width="3" style="1242" hidden="1"/>
    <col min="13678" max="13917" width="8.625" style="1242" hidden="1"/>
    <col min="13918" max="13923" width="14.875" style="1242" hidden="1"/>
    <col min="13924" max="13925" width="15.875" style="1242" hidden="1"/>
    <col min="13926" max="13931" width="16.125" style="1242" hidden="1"/>
    <col min="13932" max="13932" width="6.125" style="1242" hidden="1"/>
    <col min="13933" max="13933" width="3" style="1242" hidden="1"/>
    <col min="13934" max="14173" width="8.625" style="1242" hidden="1"/>
    <col min="14174" max="14179" width="14.875" style="1242" hidden="1"/>
    <col min="14180" max="14181" width="15.875" style="1242" hidden="1"/>
    <col min="14182" max="14187" width="16.125" style="1242" hidden="1"/>
    <col min="14188" max="14188" width="6.125" style="1242" hidden="1"/>
    <col min="14189" max="14189" width="3" style="1242" hidden="1"/>
    <col min="14190" max="14429" width="8.625" style="1242" hidden="1"/>
    <col min="14430" max="14435" width="14.875" style="1242" hidden="1"/>
    <col min="14436" max="14437" width="15.875" style="1242" hidden="1"/>
    <col min="14438" max="14443" width="16.125" style="1242" hidden="1"/>
    <col min="14444" max="14444" width="6.125" style="1242" hidden="1"/>
    <col min="14445" max="14445" width="3" style="1242" hidden="1"/>
    <col min="14446" max="14685" width="8.625" style="1242" hidden="1"/>
    <col min="14686" max="14691" width="14.875" style="1242" hidden="1"/>
    <col min="14692" max="14693" width="15.875" style="1242" hidden="1"/>
    <col min="14694" max="14699" width="16.125" style="1242" hidden="1"/>
    <col min="14700" max="14700" width="6.125" style="1242" hidden="1"/>
    <col min="14701" max="14701" width="3" style="1242" hidden="1"/>
    <col min="14702" max="14941" width="8.625" style="1242" hidden="1"/>
    <col min="14942" max="14947" width="14.875" style="1242" hidden="1"/>
    <col min="14948" max="14949" width="15.875" style="1242" hidden="1"/>
    <col min="14950" max="14955" width="16.125" style="1242" hidden="1"/>
    <col min="14956" max="14956" width="6.125" style="1242" hidden="1"/>
    <col min="14957" max="14957" width="3" style="1242" hidden="1"/>
    <col min="14958" max="15197" width="8.625" style="1242" hidden="1"/>
    <col min="15198" max="15203" width="14.875" style="1242" hidden="1"/>
    <col min="15204" max="15205" width="15.875" style="1242" hidden="1"/>
    <col min="15206" max="15211" width="16.125" style="1242" hidden="1"/>
    <col min="15212" max="15212" width="6.125" style="1242" hidden="1"/>
    <col min="15213" max="15213" width="3" style="1242" hidden="1"/>
    <col min="15214" max="15453" width="8.625" style="1242" hidden="1"/>
    <col min="15454" max="15459" width="14.875" style="1242" hidden="1"/>
    <col min="15460" max="15461" width="15.875" style="1242" hidden="1"/>
    <col min="15462" max="15467" width="16.125" style="1242" hidden="1"/>
    <col min="15468" max="15468" width="6.125" style="1242" hidden="1"/>
    <col min="15469" max="15469" width="3" style="1242" hidden="1"/>
    <col min="15470" max="15709" width="8.625" style="1242" hidden="1"/>
    <col min="15710" max="15715" width="14.875" style="1242" hidden="1"/>
    <col min="15716" max="15717" width="15.875" style="1242" hidden="1"/>
    <col min="15718" max="15723" width="16.125" style="1242" hidden="1"/>
    <col min="15724" max="15724" width="6.125" style="1242" hidden="1"/>
    <col min="15725" max="15725" width="3" style="1242" hidden="1"/>
    <col min="15726" max="15965" width="8.625" style="1242" hidden="1"/>
    <col min="15966" max="15971" width="14.875" style="1242" hidden="1"/>
    <col min="15972" max="15973" width="15.875" style="1242" hidden="1"/>
    <col min="15974" max="15979" width="16.125" style="1242" hidden="1"/>
    <col min="15980" max="15980" width="6.125" style="1242" hidden="1"/>
    <col min="15981" max="15981" width="3" style="1242" hidden="1"/>
    <col min="15982" max="16221" width="8.625" style="1242" hidden="1"/>
    <col min="16222" max="16227" width="14.875" style="1242" hidden="1"/>
    <col min="16228" max="16229" width="15.875" style="1242" hidden="1"/>
    <col min="16230" max="16235" width="16.125" style="1242" hidden="1"/>
    <col min="16236" max="16236" width="6.125" style="1242" hidden="1"/>
    <col min="16237" max="16237" width="3" style="1242" hidden="1"/>
    <col min="16238" max="16384" width="8.625" style="1242" hidden="1"/>
  </cols>
  <sheetData>
    <row r="1" spans="1:143" ht="42.75" customHeight="1" x14ac:dyDescent="0.15">
      <c r="A1" s="1240"/>
      <c r="B1" s="1241"/>
      <c r="DD1" s="1242"/>
      <c r="DE1" s="1242"/>
    </row>
    <row r="2" spans="1:143"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43"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43" s="270"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2"/>
      <c r="DE19" s="1242"/>
    </row>
    <row r="20" spans="1:351" x14ac:dyDescent="0.15">
      <c r="DD20" s="1242"/>
      <c r="DE20" s="1242"/>
    </row>
    <row r="21" spans="1:351" ht="17.25"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c r="MM21" s="1248"/>
    </row>
    <row r="22" spans="1:351" ht="17.25" x14ac:dyDescent="0.15">
      <c r="B22" s="1249"/>
      <c r="MM22" s="1248"/>
    </row>
    <row r="23" spans="1:351" x14ac:dyDescent="0.15">
      <c r="B23" s="1249"/>
    </row>
    <row r="24" spans="1:351" x14ac:dyDescent="0.15">
      <c r="B24" s="1249"/>
    </row>
    <row r="25" spans="1:351" x14ac:dyDescent="0.15">
      <c r="B25" s="1249"/>
    </row>
    <row r="26" spans="1:351" x14ac:dyDescent="0.15">
      <c r="B26" s="1249"/>
    </row>
    <row r="27" spans="1:351" x14ac:dyDescent="0.15">
      <c r="B27" s="1249"/>
    </row>
    <row r="28" spans="1:351" x14ac:dyDescent="0.15">
      <c r="B28" s="1249"/>
    </row>
    <row r="29" spans="1:351" x14ac:dyDescent="0.15">
      <c r="B29" s="1249"/>
    </row>
    <row r="30" spans="1:351" x14ac:dyDescent="0.15">
      <c r="B30" s="1249"/>
    </row>
    <row r="31" spans="1:351" x14ac:dyDescent="0.15">
      <c r="B31" s="1249"/>
    </row>
    <row r="32" spans="1:351"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2"/>
    </row>
    <row r="41" spans="2:109" ht="17.25" x14ac:dyDescent="0.15">
      <c r="B41" s="1255" t="s">
        <v>584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9"/>
      <c r="G42" s="1256"/>
      <c r="I42" s="1257"/>
      <c r="J42" s="1257"/>
      <c r="K42" s="1257"/>
      <c r="AM42" s="1256"/>
      <c r="AN42" s="1256" t="s">
        <v>585</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586</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2" t="s">
        <v>587</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546</v>
      </c>
      <c r="BQ50" s="1274"/>
      <c r="BR50" s="1274"/>
      <c r="BS50" s="1274"/>
      <c r="BT50" s="1274"/>
      <c r="BU50" s="1274"/>
      <c r="BV50" s="1274"/>
      <c r="BW50" s="1274"/>
      <c r="BX50" s="1274" t="s">
        <v>547</v>
      </c>
      <c r="BY50" s="1274"/>
      <c r="BZ50" s="1274"/>
      <c r="CA50" s="1274"/>
      <c r="CB50" s="1274"/>
      <c r="CC50" s="1274"/>
      <c r="CD50" s="1274"/>
      <c r="CE50" s="1274"/>
      <c r="CF50" s="1274" t="s">
        <v>548</v>
      </c>
      <c r="CG50" s="1274"/>
      <c r="CH50" s="1274"/>
      <c r="CI50" s="1274"/>
      <c r="CJ50" s="1274"/>
      <c r="CK50" s="1274"/>
      <c r="CL50" s="1274"/>
      <c r="CM50" s="1274"/>
      <c r="CN50" s="1274" t="s">
        <v>549</v>
      </c>
      <c r="CO50" s="1274"/>
      <c r="CP50" s="1274"/>
      <c r="CQ50" s="1274"/>
      <c r="CR50" s="1274"/>
      <c r="CS50" s="1274"/>
      <c r="CT50" s="1274"/>
      <c r="CU50" s="1274"/>
      <c r="CV50" s="1274" t="s">
        <v>550</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588</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79"/>
      <c r="BY51" s="1280"/>
      <c r="BZ51" s="1280"/>
      <c r="CA51" s="1280"/>
      <c r="CB51" s="1280"/>
      <c r="CC51" s="1280"/>
      <c r="CD51" s="1280"/>
      <c r="CE51" s="1280"/>
      <c r="CF51" s="1280">
        <v>18.3</v>
      </c>
      <c r="CG51" s="1280"/>
      <c r="CH51" s="1280"/>
      <c r="CI51" s="1280"/>
      <c r="CJ51" s="1280"/>
      <c r="CK51" s="1280"/>
      <c r="CL51" s="1280"/>
      <c r="CM51" s="1280"/>
      <c r="CN51" s="1280">
        <v>11.5</v>
      </c>
      <c r="CO51" s="1280"/>
      <c r="CP51" s="1280"/>
      <c r="CQ51" s="1280"/>
      <c r="CR51" s="1280"/>
      <c r="CS51" s="1280"/>
      <c r="CT51" s="1280"/>
      <c r="CU51" s="1280"/>
      <c r="CV51" s="1279"/>
      <c r="CW51" s="1280"/>
      <c r="CX51" s="1280"/>
      <c r="CY51" s="1280"/>
      <c r="CZ51" s="1280"/>
      <c r="DA51" s="1280"/>
      <c r="DB51" s="1280"/>
      <c r="DC51" s="1280"/>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79"/>
      <c r="BY53" s="1280"/>
      <c r="BZ53" s="1280"/>
      <c r="CA53" s="1280"/>
      <c r="CB53" s="1280"/>
      <c r="CC53" s="1280"/>
      <c r="CD53" s="1280"/>
      <c r="CE53" s="1280"/>
      <c r="CF53" s="1280">
        <v>64.2</v>
      </c>
      <c r="CG53" s="1280"/>
      <c r="CH53" s="1280"/>
      <c r="CI53" s="1280"/>
      <c r="CJ53" s="1280"/>
      <c r="CK53" s="1280"/>
      <c r="CL53" s="1280"/>
      <c r="CM53" s="1280"/>
      <c r="CN53" s="1280">
        <v>59.8</v>
      </c>
      <c r="CO53" s="1280"/>
      <c r="CP53" s="1280"/>
      <c r="CQ53" s="1280"/>
      <c r="CR53" s="1280"/>
      <c r="CS53" s="1280"/>
      <c r="CT53" s="1280"/>
      <c r="CU53" s="1280"/>
      <c r="CV53" s="1279"/>
      <c r="CW53" s="1280"/>
      <c r="CX53" s="1280"/>
      <c r="CY53" s="1280"/>
      <c r="CZ53" s="1280"/>
      <c r="DA53" s="1280"/>
      <c r="DB53" s="1280"/>
      <c r="DC53" s="1280"/>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7"/>
      <c r="B55" s="1249"/>
      <c r="G55" s="1268"/>
      <c r="H55" s="1268"/>
      <c r="I55" s="1268"/>
      <c r="J55" s="1268"/>
      <c r="K55" s="1277"/>
      <c r="L55" s="1277"/>
      <c r="M55" s="1277"/>
      <c r="N55" s="1277"/>
      <c r="AN55" s="1274" t="s">
        <v>593</v>
      </c>
      <c r="AO55" s="1274"/>
      <c r="AP55" s="1274"/>
      <c r="AQ55" s="1274"/>
      <c r="AR55" s="1274"/>
      <c r="AS55" s="1274"/>
      <c r="AT55" s="1274"/>
      <c r="AU55" s="1274"/>
      <c r="AV55" s="1274"/>
      <c r="AW55" s="1274"/>
      <c r="AX55" s="1274"/>
      <c r="AY55" s="1274"/>
      <c r="AZ55" s="1274"/>
      <c r="BA55" s="1274"/>
      <c r="BB55" s="1278" t="s">
        <v>589</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79"/>
      <c r="BY55" s="1280"/>
      <c r="BZ55" s="1280"/>
      <c r="CA55" s="1280"/>
      <c r="CB55" s="1280"/>
      <c r="CC55" s="1280"/>
      <c r="CD55" s="1280"/>
      <c r="CE55" s="1280"/>
      <c r="CF55" s="1280">
        <v>13</v>
      </c>
      <c r="CG55" s="1280"/>
      <c r="CH55" s="1280"/>
      <c r="CI55" s="1280"/>
      <c r="CJ55" s="1280"/>
      <c r="CK55" s="1280"/>
      <c r="CL55" s="1280"/>
      <c r="CM55" s="1280"/>
      <c r="CN55" s="1280">
        <v>21</v>
      </c>
      <c r="CO55" s="1280"/>
      <c r="CP55" s="1280"/>
      <c r="CQ55" s="1280"/>
      <c r="CR55" s="1280"/>
      <c r="CS55" s="1280"/>
      <c r="CT55" s="1280"/>
      <c r="CU55" s="1280"/>
      <c r="CV55" s="1279"/>
      <c r="CW55" s="1280"/>
      <c r="CX55" s="1280"/>
      <c r="CY55" s="1280"/>
      <c r="CZ55" s="1280"/>
      <c r="DA55" s="1280"/>
      <c r="DB55" s="1280"/>
      <c r="DC55" s="1280"/>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x14ac:dyDescent="0.15">
      <c r="B57" s="1281"/>
      <c r="G57" s="1268"/>
      <c r="H57" s="1268"/>
      <c r="I57" s="1282"/>
      <c r="J57" s="1282"/>
      <c r="K57" s="1277"/>
      <c r="L57" s="1277"/>
      <c r="M57" s="1277"/>
      <c r="N57" s="1277"/>
      <c r="AM57" s="1242"/>
      <c r="AN57" s="1274"/>
      <c r="AO57" s="1274"/>
      <c r="AP57" s="1274"/>
      <c r="AQ57" s="1274"/>
      <c r="AR57" s="1274"/>
      <c r="AS57" s="1274"/>
      <c r="AT57" s="1274"/>
      <c r="AU57" s="1274"/>
      <c r="AV57" s="1274"/>
      <c r="AW57" s="1274"/>
      <c r="AX57" s="1274"/>
      <c r="AY57" s="1274"/>
      <c r="AZ57" s="1274"/>
      <c r="BA57" s="1274"/>
      <c r="BB57" s="1278" t="s">
        <v>594</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79"/>
      <c r="BY57" s="1280"/>
      <c r="BZ57" s="1280"/>
      <c r="CA57" s="1280"/>
      <c r="CB57" s="1280"/>
      <c r="CC57" s="1280"/>
      <c r="CD57" s="1280"/>
      <c r="CE57" s="1280"/>
      <c r="CF57" s="1280">
        <v>53.4</v>
      </c>
      <c r="CG57" s="1280"/>
      <c r="CH57" s="1280"/>
      <c r="CI57" s="1280"/>
      <c r="CJ57" s="1280"/>
      <c r="CK57" s="1280"/>
      <c r="CL57" s="1280"/>
      <c r="CM57" s="1280"/>
      <c r="CN57" s="1280">
        <v>56.1</v>
      </c>
      <c r="CO57" s="1280"/>
      <c r="CP57" s="1280"/>
      <c r="CQ57" s="1280"/>
      <c r="CR57" s="1280"/>
      <c r="CS57" s="1280"/>
      <c r="CT57" s="1280"/>
      <c r="CU57" s="1280"/>
      <c r="CV57" s="1279"/>
      <c r="CW57" s="1280"/>
      <c r="CX57" s="1280"/>
      <c r="CY57" s="1280"/>
      <c r="CZ57" s="1280"/>
      <c r="DA57" s="1280"/>
      <c r="DB57" s="1280"/>
      <c r="DC57" s="1280"/>
      <c r="DD57" s="1283"/>
      <c r="DE57" s="1281"/>
    </row>
    <row r="58" spans="1:109" s="1257" customFormat="1" x14ac:dyDescent="0.15">
      <c r="A58" s="1242"/>
      <c r="B58" s="1281"/>
      <c r="G58" s="1268"/>
      <c r="H58" s="1268"/>
      <c r="I58" s="1282"/>
      <c r="J58" s="1282"/>
      <c r="K58" s="1277"/>
      <c r="L58" s="1277"/>
      <c r="M58" s="1277"/>
      <c r="N58" s="1277"/>
      <c r="AM58" s="1242"/>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x14ac:dyDescent="0.15">
      <c r="A59" s="1242"/>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2"/>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2"/>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2"/>
    </row>
    <row r="63" spans="1:109" ht="17.25" x14ac:dyDescent="0.15">
      <c r="B63" s="1289" t="s">
        <v>595</v>
      </c>
    </row>
    <row r="64" spans="1:109" x14ac:dyDescent="0.15">
      <c r="B64" s="1249"/>
      <c r="G64" s="1256"/>
      <c r="I64" s="1290"/>
      <c r="J64" s="1290"/>
      <c r="K64" s="1290"/>
      <c r="L64" s="1290"/>
      <c r="M64" s="1290"/>
      <c r="N64" s="1291"/>
      <c r="AM64" s="1256"/>
      <c r="AN64" s="1256" t="s">
        <v>585</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596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5"/>
      <c r="I71" s="1296"/>
      <c r="J71" s="1293"/>
      <c r="K71" s="1293"/>
      <c r="L71" s="1294"/>
      <c r="M71" s="1293"/>
      <c r="N71" s="1294"/>
      <c r="AM71" s="1295"/>
      <c r="AN71" s="1242" t="s">
        <v>587</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546</v>
      </c>
      <c r="BQ72" s="1274"/>
      <c r="BR72" s="1274"/>
      <c r="BS72" s="1274"/>
      <c r="BT72" s="1274"/>
      <c r="BU72" s="1274"/>
      <c r="BV72" s="1274"/>
      <c r="BW72" s="1274"/>
      <c r="BX72" s="1274" t="s">
        <v>547</v>
      </c>
      <c r="BY72" s="1274"/>
      <c r="BZ72" s="1274"/>
      <c r="CA72" s="1274"/>
      <c r="CB72" s="1274"/>
      <c r="CC72" s="1274"/>
      <c r="CD72" s="1274"/>
      <c r="CE72" s="1274"/>
      <c r="CF72" s="1274" t="s">
        <v>548</v>
      </c>
      <c r="CG72" s="1274"/>
      <c r="CH72" s="1274"/>
      <c r="CI72" s="1274"/>
      <c r="CJ72" s="1274"/>
      <c r="CK72" s="1274"/>
      <c r="CL72" s="1274"/>
      <c r="CM72" s="1274"/>
      <c r="CN72" s="1274" t="s">
        <v>549</v>
      </c>
      <c r="CO72" s="1274"/>
      <c r="CP72" s="1274"/>
      <c r="CQ72" s="1274"/>
      <c r="CR72" s="1274"/>
      <c r="CS72" s="1274"/>
      <c r="CT72" s="1274"/>
      <c r="CU72" s="1274"/>
      <c r="CV72" s="1274" t="s">
        <v>550</v>
      </c>
      <c r="CW72" s="1274"/>
      <c r="CX72" s="1274"/>
      <c r="CY72" s="1274"/>
      <c r="CZ72" s="1274"/>
      <c r="DA72" s="1274"/>
      <c r="DB72" s="1274"/>
      <c r="DC72" s="1274"/>
    </row>
    <row r="73" spans="2:107" x14ac:dyDescent="0.15">
      <c r="B73" s="1249"/>
      <c r="G73" s="1275"/>
      <c r="H73" s="1275"/>
      <c r="I73" s="1275"/>
      <c r="J73" s="1275"/>
      <c r="K73" s="1297"/>
      <c r="L73" s="1297"/>
      <c r="M73" s="1297"/>
      <c r="N73" s="1297"/>
      <c r="AM73" s="1267"/>
      <c r="AN73" s="1278" t="s">
        <v>588</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80">
        <v>20.399999999999999</v>
      </c>
      <c r="BQ73" s="1280"/>
      <c r="BR73" s="1280"/>
      <c r="BS73" s="1280"/>
      <c r="BT73" s="1280"/>
      <c r="BU73" s="1280"/>
      <c r="BV73" s="1280"/>
      <c r="BW73" s="1280"/>
      <c r="BX73" s="1280">
        <v>27.2</v>
      </c>
      <c r="BY73" s="1280"/>
      <c r="BZ73" s="1280"/>
      <c r="CA73" s="1280"/>
      <c r="CB73" s="1280"/>
      <c r="CC73" s="1280"/>
      <c r="CD73" s="1280"/>
      <c r="CE73" s="1280"/>
      <c r="CF73" s="1280">
        <v>18.3</v>
      </c>
      <c r="CG73" s="1280"/>
      <c r="CH73" s="1280"/>
      <c r="CI73" s="1280"/>
      <c r="CJ73" s="1280"/>
      <c r="CK73" s="1280"/>
      <c r="CL73" s="1280"/>
      <c r="CM73" s="1280"/>
      <c r="CN73" s="1280">
        <v>11.5</v>
      </c>
      <c r="CO73" s="1280"/>
      <c r="CP73" s="1280"/>
      <c r="CQ73" s="1280"/>
      <c r="CR73" s="1280"/>
      <c r="CS73" s="1280"/>
      <c r="CT73" s="1280"/>
      <c r="CU73" s="1280"/>
      <c r="CV73" s="1280">
        <v>25.4</v>
      </c>
      <c r="CW73" s="1280"/>
      <c r="CX73" s="1280"/>
      <c r="CY73" s="1280"/>
      <c r="CZ73" s="1280"/>
      <c r="DA73" s="1280"/>
      <c r="DB73" s="1280"/>
      <c r="DC73" s="1280"/>
    </row>
    <row r="74" spans="2:107" x14ac:dyDescent="0.15">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80">
        <v>11</v>
      </c>
      <c r="BQ75" s="1280"/>
      <c r="BR75" s="1280"/>
      <c r="BS75" s="1280"/>
      <c r="BT75" s="1280"/>
      <c r="BU75" s="1280"/>
      <c r="BV75" s="1280"/>
      <c r="BW75" s="1280"/>
      <c r="BX75" s="1280">
        <v>10.199999999999999</v>
      </c>
      <c r="BY75" s="1280"/>
      <c r="BZ75" s="1280"/>
      <c r="CA75" s="1280"/>
      <c r="CB75" s="1280"/>
      <c r="CC75" s="1280"/>
      <c r="CD75" s="1280"/>
      <c r="CE75" s="1280"/>
      <c r="CF75" s="1280">
        <v>9.4</v>
      </c>
      <c r="CG75" s="1280"/>
      <c r="CH75" s="1280"/>
      <c r="CI75" s="1280"/>
      <c r="CJ75" s="1280"/>
      <c r="CK75" s="1280"/>
      <c r="CL75" s="1280"/>
      <c r="CM75" s="1280"/>
      <c r="CN75" s="1280">
        <v>9.4</v>
      </c>
      <c r="CO75" s="1280"/>
      <c r="CP75" s="1280"/>
      <c r="CQ75" s="1280"/>
      <c r="CR75" s="1280"/>
      <c r="CS75" s="1280"/>
      <c r="CT75" s="1280"/>
      <c r="CU75" s="1280"/>
      <c r="CV75" s="1280">
        <v>9.6</v>
      </c>
      <c r="CW75" s="1280"/>
      <c r="CX75" s="1280"/>
      <c r="CY75" s="1280"/>
      <c r="CZ75" s="1280"/>
      <c r="DA75" s="1280"/>
      <c r="DB75" s="1280"/>
      <c r="DC75" s="1280"/>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49"/>
      <c r="G77" s="1268"/>
      <c r="H77" s="1268"/>
      <c r="I77" s="1268"/>
      <c r="J77" s="1268"/>
      <c r="K77" s="1297"/>
      <c r="L77" s="1297"/>
      <c r="M77" s="1297"/>
      <c r="N77" s="1297"/>
      <c r="AN77" s="1274" t="s">
        <v>592</v>
      </c>
      <c r="AO77" s="1274"/>
      <c r="AP77" s="1274"/>
      <c r="AQ77" s="1274"/>
      <c r="AR77" s="1274"/>
      <c r="AS77" s="1274"/>
      <c r="AT77" s="1274"/>
      <c r="AU77" s="1274"/>
      <c r="AV77" s="1274"/>
      <c r="AW77" s="1274"/>
      <c r="AX77" s="1274"/>
      <c r="AY77" s="1274"/>
      <c r="AZ77" s="1274"/>
      <c r="BA77" s="1274"/>
      <c r="BB77" s="1278" t="s">
        <v>597</v>
      </c>
      <c r="BC77" s="1278"/>
      <c r="BD77" s="1278"/>
      <c r="BE77" s="1278"/>
      <c r="BF77" s="1278"/>
      <c r="BG77" s="1278"/>
      <c r="BH77" s="1278"/>
      <c r="BI77" s="1278"/>
      <c r="BJ77" s="1278"/>
      <c r="BK77" s="1278"/>
      <c r="BL77" s="1278"/>
      <c r="BM77" s="1278"/>
      <c r="BN77" s="1278"/>
      <c r="BO77" s="1278"/>
      <c r="BP77" s="1280">
        <v>22.3</v>
      </c>
      <c r="BQ77" s="1280"/>
      <c r="BR77" s="1280"/>
      <c r="BS77" s="1280"/>
      <c r="BT77" s="1280"/>
      <c r="BU77" s="1280"/>
      <c r="BV77" s="1280"/>
      <c r="BW77" s="1280"/>
      <c r="BX77" s="1280">
        <v>20.3</v>
      </c>
      <c r="BY77" s="1280"/>
      <c r="BZ77" s="1280"/>
      <c r="CA77" s="1280"/>
      <c r="CB77" s="1280"/>
      <c r="CC77" s="1280"/>
      <c r="CD77" s="1280"/>
      <c r="CE77" s="1280"/>
      <c r="CF77" s="1280">
        <v>13</v>
      </c>
      <c r="CG77" s="1280"/>
      <c r="CH77" s="1280"/>
      <c r="CI77" s="1280"/>
      <c r="CJ77" s="1280"/>
      <c r="CK77" s="1280"/>
      <c r="CL77" s="1280"/>
      <c r="CM77" s="1280"/>
      <c r="CN77" s="1280">
        <v>21</v>
      </c>
      <c r="CO77" s="1280"/>
      <c r="CP77" s="1280"/>
      <c r="CQ77" s="1280"/>
      <c r="CR77" s="1280"/>
      <c r="CS77" s="1280"/>
      <c r="CT77" s="1280"/>
      <c r="CU77" s="1280"/>
      <c r="CV77" s="1280">
        <v>20.2</v>
      </c>
      <c r="CW77" s="1280"/>
      <c r="CX77" s="1280"/>
      <c r="CY77" s="1280"/>
      <c r="CZ77" s="1280"/>
      <c r="DA77" s="1280"/>
      <c r="DB77" s="1280"/>
      <c r="DC77" s="1280"/>
    </row>
    <row r="78" spans="2:107" x14ac:dyDescent="0.15">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598</v>
      </c>
      <c r="BC79" s="1278"/>
      <c r="BD79" s="1278"/>
      <c r="BE79" s="1278"/>
      <c r="BF79" s="1278"/>
      <c r="BG79" s="1278"/>
      <c r="BH79" s="1278"/>
      <c r="BI79" s="1278"/>
      <c r="BJ79" s="1278"/>
      <c r="BK79" s="1278"/>
      <c r="BL79" s="1278"/>
      <c r="BM79" s="1278"/>
      <c r="BN79" s="1278"/>
      <c r="BO79" s="1278"/>
      <c r="BP79" s="1280">
        <v>8.5</v>
      </c>
      <c r="BQ79" s="1280"/>
      <c r="BR79" s="1280"/>
      <c r="BS79" s="1280"/>
      <c r="BT79" s="1280"/>
      <c r="BU79" s="1280"/>
      <c r="BV79" s="1280"/>
      <c r="BW79" s="1280"/>
      <c r="BX79" s="1280">
        <v>7.7</v>
      </c>
      <c r="BY79" s="1280"/>
      <c r="BZ79" s="1280"/>
      <c r="CA79" s="1280"/>
      <c r="CB79" s="1280"/>
      <c r="CC79" s="1280"/>
      <c r="CD79" s="1280"/>
      <c r="CE79" s="1280"/>
      <c r="CF79" s="1280">
        <v>6.8</v>
      </c>
      <c r="CG79" s="1280"/>
      <c r="CH79" s="1280"/>
      <c r="CI79" s="1280"/>
      <c r="CJ79" s="1280"/>
      <c r="CK79" s="1280"/>
      <c r="CL79" s="1280"/>
      <c r="CM79" s="1280"/>
      <c r="CN79" s="1280">
        <v>6.8</v>
      </c>
      <c r="CO79" s="1280"/>
      <c r="CP79" s="1280"/>
      <c r="CQ79" s="1280"/>
      <c r="CR79" s="1280"/>
      <c r="CS79" s="1280"/>
      <c r="CT79" s="1280"/>
      <c r="CU79" s="1280"/>
      <c r="CV79" s="1280">
        <v>6.8</v>
      </c>
      <c r="CW79" s="1280"/>
      <c r="CX79" s="1280"/>
      <c r="CY79" s="1280"/>
      <c r="CZ79" s="1280"/>
      <c r="DA79" s="1280"/>
      <c r="DB79" s="1280"/>
      <c r="DC79" s="1280"/>
    </row>
    <row r="80" spans="2:107" x14ac:dyDescent="0.15">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49"/>
    </row>
    <row r="82" spans="2:109" ht="17.25" x14ac:dyDescent="0.1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2"/>
      <c r="DE84" s="1242"/>
    </row>
    <row r="85" spans="2:109" x14ac:dyDescent="0.15">
      <c r="DD85" s="1242"/>
      <c r="DE85" s="1242"/>
    </row>
    <row r="86" spans="2:109" hidden="1" x14ac:dyDescent="0.15">
      <c r="DD86" s="1242"/>
      <c r="DE86" s="1242"/>
    </row>
    <row r="87" spans="2:109" hidden="1" x14ac:dyDescent="0.15">
      <c r="K87" s="1300"/>
      <c r="AQ87" s="1300"/>
      <c r="BC87" s="1300"/>
      <c r="BO87" s="1300"/>
      <c r="CA87" s="1300"/>
      <c r="CM87" s="1300"/>
      <c r="CY87" s="1300"/>
      <c r="DD87" s="1242"/>
      <c r="DE87" s="1242"/>
    </row>
    <row r="88" spans="2:109" hidden="1" x14ac:dyDescent="0.15">
      <c r="DD88" s="1242"/>
      <c r="DE88" s="1242"/>
    </row>
    <row r="89" spans="2:109" hidden="1" x14ac:dyDescent="0.15">
      <c r="DD89" s="1242"/>
      <c r="DE89" s="1242"/>
    </row>
    <row r="90" spans="2:109" hidden="1" x14ac:dyDescent="0.15">
      <c r="DD90" s="1242"/>
      <c r="DE90" s="1242"/>
    </row>
    <row r="91" spans="2:109" hidden="1" x14ac:dyDescent="0.15">
      <c r="DD91" s="1242"/>
      <c r="DE91" s="1242"/>
    </row>
    <row r="92" spans="2:109" ht="13.5" hidden="1" customHeight="1" x14ac:dyDescent="0.15">
      <c r="DD92" s="1242"/>
      <c r="DE92" s="1242"/>
    </row>
    <row r="93" spans="2:109" ht="13.5" hidden="1" customHeight="1" x14ac:dyDescent="0.15">
      <c r="DD93" s="1242"/>
      <c r="DE93" s="1242"/>
    </row>
    <row r="94" spans="2:109" ht="13.5" hidden="1" customHeight="1" x14ac:dyDescent="0.15">
      <c r="DD94" s="1242"/>
      <c r="DE94" s="1242"/>
    </row>
    <row r="95" spans="2:109" ht="13.5" hidden="1" customHeight="1" x14ac:dyDescent="0.15">
      <c r="DD95" s="1242"/>
      <c r="DE95" s="1242"/>
    </row>
    <row r="96" spans="2:109" ht="13.5" hidden="1" customHeight="1" x14ac:dyDescent="0.15">
      <c r="DD96" s="1242"/>
      <c r="DE96" s="1242"/>
    </row>
    <row r="97" spans="108:109" ht="13.5" hidden="1" customHeight="1" x14ac:dyDescent="0.15">
      <c r="DD97" s="1242"/>
      <c r="DE97" s="1242"/>
    </row>
    <row r="98" spans="108:109" ht="13.5" hidden="1" customHeight="1" x14ac:dyDescent="0.15">
      <c r="DD98" s="1242"/>
      <c r="DE98" s="1242"/>
    </row>
    <row r="99" spans="108:109" ht="13.5" hidden="1" customHeight="1" x14ac:dyDescent="0.15">
      <c r="DD99" s="1242"/>
      <c r="DE99" s="1242"/>
    </row>
    <row r="100" spans="108:109" ht="13.5" hidden="1" customHeight="1" x14ac:dyDescent="0.15">
      <c r="DD100" s="1242"/>
      <c r="DE100" s="1242"/>
    </row>
    <row r="101" spans="108:109" ht="13.5" hidden="1" customHeight="1" x14ac:dyDescent="0.15">
      <c r="DD101" s="1242"/>
      <c r="DE101" s="1242"/>
    </row>
    <row r="102" spans="108:109" ht="13.5" hidden="1" customHeight="1" x14ac:dyDescent="0.15">
      <c r="DD102" s="1242"/>
      <c r="DE102" s="1242"/>
    </row>
    <row r="103" spans="108:109" ht="13.5" hidden="1" customHeight="1" x14ac:dyDescent="0.15">
      <c r="DD103" s="1242"/>
      <c r="DE103" s="1242"/>
    </row>
    <row r="104" spans="108:109" ht="13.5" hidden="1" customHeight="1" x14ac:dyDescent="0.15">
      <c r="DD104" s="1242"/>
      <c r="DE104" s="1242"/>
    </row>
    <row r="105" spans="108:109" ht="13.5" hidden="1" customHeight="1" x14ac:dyDescent="0.15">
      <c r="DD105" s="1242"/>
      <c r="DE105" s="1242"/>
    </row>
    <row r="106" spans="108:109" ht="13.5" hidden="1" customHeight="1" x14ac:dyDescent="0.15">
      <c r="DD106" s="1242"/>
      <c r="DE106" s="1242"/>
    </row>
    <row r="107" spans="108:109" ht="13.5" hidden="1" customHeight="1" x14ac:dyDescent="0.15">
      <c r="DD107" s="1242"/>
      <c r="DE107" s="1242"/>
    </row>
    <row r="108" spans="108:109" ht="13.5" hidden="1" customHeight="1" x14ac:dyDescent="0.15">
      <c r="DD108" s="1242"/>
      <c r="DE108" s="1242"/>
    </row>
    <row r="109" spans="108:109" ht="13.5" hidden="1" customHeight="1" x14ac:dyDescent="0.15">
      <c r="DD109" s="1242"/>
      <c r="DE109" s="1242"/>
    </row>
    <row r="110" spans="108:109" ht="13.5" hidden="1" customHeight="1" x14ac:dyDescent="0.15">
      <c r="DD110" s="1242"/>
      <c r="DE110" s="1242"/>
    </row>
    <row r="111" spans="108:109" ht="13.5" hidden="1" customHeight="1" x14ac:dyDescent="0.15">
      <c r="DD111" s="1242"/>
      <c r="DE111" s="1242"/>
    </row>
    <row r="112" spans="108:109" ht="13.5" hidden="1" customHeight="1" x14ac:dyDescent="0.15">
      <c r="DD112" s="1242"/>
      <c r="DE112" s="1242"/>
    </row>
    <row r="113" spans="108:109" ht="13.5" hidden="1" customHeight="1" x14ac:dyDescent="0.15">
      <c r="DD113" s="1242"/>
      <c r="DE113" s="1242"/>
    </row>
    <row r="114" spans="108:109" ht="13.5" hidden="1" customHeight="1" x14ac:dyDescent="0.15">
      <c r="DD114" s="1242"/>
      <c r="DE114" s="1242"/>
    </row>
    <row r="115" spans="108:109" ht="13.5" hidden="1" customHeight="1" x14ac:dyDescent="0.15">
      <c r="DD115" s="1242"/>
      <c r="DE115" s="1242"/>
    </row>
    <row r="116" spans="108:109" ht="13.5" hidden="1" customHeight="1" x14ac:dyDescent="0.15">
      <c r="DD116" s="1242"/>
      <c r="DE116" s="1242"/>
    </row>
    <row r="117" spans="108:109" ht="13.5" hidden="1" customHeight="1" x14ac:dyDescent="0.15">
      <c r="DD117" s="1242"/>
      <c r="DE117" s="1242"/>
    </row>
    <row r="118" spans="108:109" ht="13.5" hidden="1" customHeight="1" x14ac:dyDescent="0.15">
      <c r="DD118" s="1242"/>
      <c r="DE118" s="1242"/>
    </row>
    <row r="119" spans="108:109" ht="13.5" hidden="1" customHeight="1" x14ac:dyDescent="0.15">
      <c r="DD119" s="1242"/>
      <c r="DE119" s="1242"/>
    </row>
    <row r="120" spans="108:109" ht="13.5" hidden="1" customHeight="1" x14ac:dyDescent="0.15">
      <c r="DD120" s="1242"/>
      <c r="DE120" s="1242"/>
    </row>
    <row r="121" spans="108:109" ht="13.5" hidden="1" customHeight="1" x14ac:dyDescent="0.15">
      <c r="DD121" s="1242"/>
      <c r="DE121" s="1242"/>
    </row>
    <row r="122" spans="108:109" ht="13.5" hidden="1" customHeight="1" x14ac:dyDescent="0.15">
      <c r="DD122" s="1242"/>
      <c r="DE122" s="1242"/>
    </row>
    <row r="123" spans="108:109" ht="13.5" hidden="1" customHeight="1" x14ac:dyDescent="0.15">
      <c r="DD123" s="1242"/>
      <c r="DE123" s="1242"/>
    </row>
    <row r="124" spans="108:109" ht="13.5" hidden="1" customHeight="1" x14ac:dyDescent="0.15">
      <c r="DD124" s="1242"/>
      <c r="DE124" s="1242"/>
    </row>
    <row r="125" spans="108:109" ht="13.5" hidden="1" customHeight="1" x14ac:dyDescent="0.15">
      <c r="DD125" s="1242"/>
      <c r="DE125" s="1242"/>
    </row>
    <row r="126" spans="108:109" ht="13.5" hidden="1" customHeight="1" x14ac:dyDescent="0.15">
      <c r="DD126" s="1242"/>
      <c r="DE126" s="1242"/>
    </row>
    <row r="127" spans="108:109" ht="13.5" hidden="1" customHeight="1" x14ac:dyDescent="0.15">
      <c r="DD127" s="1242"/>
      <c r="DE127" s="1242"/>
    </row>
    <row r="128" spans="108:109" ht="13.5" hidden="1" customHeight="1" x14ac:dyDescent="0.15">
      <c r="DD128" s="1242"/>
      <c r="DE128" s="1242"/>
    </row>
    <row r="129" spans="108:109" ht="13.5" hidden="1" customHeight="1" x14ac:dyDescent="0.15">
      <c r="DD129" s="1242"/>
      <c r="DE129" s="1242"/>
    </row>
    <row r="130" spans="108:109" ht="13.5" hidden="1" customHeight="1" x14ac:dyDescent="0.15">
      <c r="DD130" s="1242"/>
      <c r="DE130" s="1242"/>
    </row>
    <row r="131" spans="108:109" ht="13.5" hidden="1" customHeight="1" x14ac:dyDescent="0.15">
      <c r="DD131" s="1242"/>
      <c r="DE131" s="1242"/>
    </row>
    <row r="132" spans="108:109" ht="13.5" hidden="1" customHeight="1" x14ac:dyDescent="0.15">
      <c r="DD132" s="1242"/>
      <c r="DE132" s="1242"/>
    </row>
    <row r="133" spans="108:109" ht="13.5" hidden="1" customHeight="1" x14ac:dyDescent="0.15">
      <c r="DD133" s="1242"/>
      <c r="DE133" s="1242"/>
    </row>
    <row r="134" spans="108:109" ht="13.5" hidden="1" customHeight="1" x14ac:dyDescent="0.15">
      <c r="DD134" s="1242"/>
      <c r="DE134" s="1242"/>
    </row>
    <row r="135" spans="108:109" ht="13.5" hidden="1" customHeight="1" x14ac:dyDescent="0.15">
      <c r="DD135" s="1242"/>
      <c r="DE135" s="1242"/>
    </row>
    <row r="136" spans="108:109" ht="13.5" hidden="1" customHeight="1" x14ac:dyDescent="0.15">
      <c r="DD136" s="1242"/>
      <c r="DE136" s="1242"/>
    </row>
    <row r="137" spans="108:109" ht="13.5" hidden="1" customHeight="1" x14ac:dyDescent="0.15">
      <c r="DD137" s="1242"/>
      <c r="DE137" s="1242"/>
    </row>
    <row r="138" spans="108:109" ht="13.5" hidden="1" customHeight="1" x14ac:dyDescent="0.15">
      <c r="DD138" s="1242"/>
      <c r="DE138" s="1242"/>
    </row>
    <row r="139" spans="108:109" ht="13.5" hidden="1" customHeight="1" x14ac:dyDescent="0.15">
      <c r="DD139" s="1242"/>
      <c r="DE139" s="1242"/>
    </row>
    <row r="140" spans="108:109" ht="13.5" hidden="1" customHeight="1" x14ac:dyDescent="0.15">
      <c r="DD140" s="1242"/>
      <c r="DE140" s="1242"/>
    </row>
    <row r="141" spans="108:109" ht="13.5" hidden="1" customHeight="1" x14ac:dyDescent="0.15">
      <c r="DD141" s="1242"/>
      <c r="DE141" s="1242"/>
    </row>
    <row r="142" spans="108:109" ht="13.5" hidden="1" customHeight="1" x14ac:dyDescent="0.15">
      <c r="DD142" s="1242"/>
      <c r="DE142" s="1242"/>
    </row>
    <row r="143" spans="108:109" ht="13.5" hidden="1" customHeight="1" x14ac:dyDescent="0.15">
      <c r="DD143" s="1242"/>
      <c r="DE143" s="1242"/>
    </row>
    <row r="144" spans="108:109" ht="13.5" hidden="1" customHeight="1" x14ac:dyDescent="0.15">
      <c r="DD144" s="1242"/>
      <c r="DE144" s="1242"/>
    </row>
    <row r="145" spans="108:109" ht="13.5" hidden="1" customHeight="1" x14ac:dyDescent="0.15">
      <c r="DD145" s="1242"/>
      <c r="DE145" s="1242"/>
    </row>
    <row r="146" spans="108:109" ht="13.5" hidden="1" customHeight="1" x14ac:dyDescent="0.15">
      <c r="DD146" s="1242"/>
      <c r="DE146" s="1242"/>
    </row>
    <row r="147" spans="108:109" ht="13.5" hidden="1" customHeight="1" x14ac:dyDescent="0.15">
      <c r="DD147" s="1242"/>
      <c r="DE147" s="1242"/>
    </row>
    <row r="148" spans="108:109" ht="13.5" hidden="1" customHeight="1" x14ac:dyDescent="0.15">
      <c r="DD148" s="1242"/>
      <c r="DE148" s="1242"/>
    </row>
    <row r="149" spans="108:109" ht="13.5" hidden="1" customHeight="1" x14ac:dyDescent="0.15">
      <c r="DD149" s="1242"/>
      <c r="DE149" s="1242"/>
    </row>
    <row r="150" spans="108:109" ht="13.5" hidden="1" customHeight="1" x14ac:dyDescent="0.15">
      <c r="DD150" s="1242"/>
      <c r="DE150" s="1242"/>
    </row>
    <row r="151" spans="108:109" ht="13.5" hidden="1" customHeight="1" x14ac:dyDescent="0.15">
      <c r="DD151" s="1242"/>
      <c r="DE151" s="1242"/>
    </row>
    <row r="152" spans="108:109" ht="13.5" hidden="1" customHeight="1" x14ac:dyDescent="0.15">
      <c r="DD152" s="1242"/>
      <c r="DE152" s="1242"/>
    </row>
    <row r="153" spans="108:109" ht="13.5" hidden="1" customHeight="1" x14ac:dyDescent="0.15">
      <c r="DD153" s="1242"/>
      <c r="DE153" s="1242"/>
    </row>
    <row r="154" spans="108:109" ht="13.5" hidden="1" customHeight="1" x14ac:dyDescent="0.15">
      <c r="DD154" s="1242"/>
      <c r="DE154" s="1242"/>
    </row>
    <row r="155" spans="108:109" ht="13.5" hidden="1" customHeight="1" x14ac:dyDescent="0.15">
      <c r="DD155" s="1242"/>
      <c r="DE155" s="1242"/>
    </row>
    <row r="156" spans="108:109" ht="13.5" hidden="1" customHeight="1" x14ac:dyDescent="0.15">
      <c r="DD156" s="1242"/>
      <c r="DE156" s="1242"/>
    </row>
    <row r="157" spans="108:109" ht="13.5" hidden="1" customHeight="1" x14ac:dyDescent="0.15">
      <c r="DD157" s="1242"/>
      <c r="DE157" s="1242"/>
    </row>
    <row r="158" spans="108:109" ht="13.5" hidden="1" customHeight="1" x14ac:dyDescent="0.15">
      <c r="DD158" s="1242"/>
      <c r="DE158" s="1242"/>
    </row>
    <row r="159" spans="108:109" ht="13.5" hidden="1" customHeight="1" x14ac:dyDescent="0.15">
      <c r="DD159" s="1242"/>
      <c r="DE159" s="1242"/>
    </row>
    <row r="160" spans="108:109" ht="13.5" hidden="1" customHeight="1" x14ac:dyDescent="0.15">
      <c r="DD160" s="1242"/>
      <c r="DE160" s="124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PPqhDMyVn50Xvc2296hTx7QVEhADeGypwmk1uR6j5BQSmKzB4Zi0uCzyLEMngoI6f1kxpZRnYNPtBZTLPvFBQ==" saltValue="7E7d4RiQEa5526zgrA3+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F2sktJMiu86jxrmdXnFroYFqO2EyubxSdcNEzUU8OFA6ubhzoGgIBc5NRCgJU84ya7fG2qiEgp93FJQ/Qm+Hw==" saltValue="lzgA1ZR+yt5rQpHCaUgi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TaE8S0uCDsssanNYfgbJ1a9bWdkpsrUttipeyRUCmCXxfjRBAHeJxDfYp0TyeiB8lwZguIlneaZTOtLPuWrjg==" saltValue="h+u4vyVyu3UmxB5jFZgwi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54845</v>
      </c>
      <c r="E3" s="141"/>
      <c r="F3" s="142">
        <v>53270</v>
      </c>
      <c r="G3" s="143"/>
      <c r="H3" s="144"/>
    </row>
    <row r="4" spans="1:8" x14ac:dyDescent="0.15">
      <c r="A4" s="145"/>
      <c r="B4" s="146"/>
      <c r="C4" s="147"/>
      <c r="D4" s="148">
        <v>20635</v>
      </c>
      <c r="E4" s="149"/>
      <c r="F4" s="150">
        <v>24316</v>
      </c>
      <c r="G4" s="151"/>
      <c r="H4" s="152"/>
    </row>
    <row r="5" spans="1:8" x14ac:dyDescent="0.15">
      <c r="A5" s="133" t="s">
        <v>538</v>
      </c>
      <c r="B5" s="138"/>
      <c r="C5" s="139"/>
      <c r="D5" s="140">
        <v>49920</v>
      </c>
      <c r="E5" s="141"/>
      <c r="F5" s="142">
        <v>53292</v>
      </c>
      <c r="G5" s="143"/>
      <c r="H5" s="144"/>
    </row>
    <row r="6" spans="1:8" x14ac:dyDescent="0.15">
      <c r="A6" s="145"/>
      <c r="B6" s="146"/>
      <c r="C6" s="147"/>
      <c r="D6" s="148">
        <v>26625</v>
      </c>
      <c r="E6" s="149"/>
      <c r="F6" s="150">
        <v>28900</v>
      </c>
      <c r="G6" s="151"/>
      <c r="H6" s="152"/>
    </row>
    <row r="7" spans="1:8" x14ac:dyDescent="0.15">
      <c r="A7" s="133" t="s">
        <v>539</v>
      </c>
      <c r="B7" s="138"/>
      <c r="C7" s="139"/>
      <c r="D7" s="140">
        <v>53886</v>
      </c>
      <c r="E7" s="141"/>
      <c r="F7" s="142">
        <v>49919</v>
      </c>
      <c r="G7" s="143"/>
      <c r="H7" s="144"/>
    </row>
    <row r="8" spans="1:8" x14ac:dyDescent="0.15">
      <c r="A8" s="145"/>
      <c r="B8" s="146"/>
      <c r="C8" s="147"/>
      <c r="D8" s="148">
        <v>28708</v>
      </c>
      <c r="E8" s="149"/>
      <c r="F8" s="150">
        <v>26398</v>
      </c>
      <c r="G8" s="151"/>
      <c r="H8" s="152"/>
    </row>
    <row r="9" spans="1:8" x14ac:dyDescent="0.15">
      <c r="A9" s="133" t="s">
        <v>540</v>
      </c>
      <c r="B9" s="138"/>
      <c r="C9" s="139"/>
      <c r="D9" s="140">
        <v>39257</v>
      </c>
      <c r="E9" s="141"/>
      <c r="F9" s="142">
        <v>47738</v>
      </c>
      <c r="G9" s="143"/>
      <c r="H9" s="144"/>
    </row>
    <row r="10" spans="1:8" x14ac:dyDescent="0.15">
      <c r="A10" s="145"/>
      <c r="B10" s="146"/>
      <c r="C10" s="147"/>
      <c r="D10" s="148">
        <v>22511</v>
      </c>
      <c r="E10" s="149"/>
      <c r="F10" s="150">
        <v>24937</v>
      </c>
      <c r="G10" s="151"/>
      <c r="H10" s="152"/>
    </row>
    <row r="11" spans="1:8" x14ac:dyDescent="0.15">
      <c r="A11" s="133" t="s">
        <v>541</v>
      </c>
      <c r="B11" s="138"/>
      <c r="C11" s="139"/>
      <c r="D11" s="140">
        <v>49088</v>
      </c>
      <c r="E11" s="141"/>
      <c r="F11" s="142">
        <v>52191</v>
      </c>
      <c r="G11" s="143"/>
      <c r="H11" s="144"/>
    </row>
    <row r="12" spans="1:8" x14ac:dyDescent="0.15">
      <c r="A12" s="145"/>
      <c r="B12" s="146"/>
      <c r="C12" s="153"/>
      <c r="D12" s="148">
        <v>29637</v>
      </c>
      <c r="E12" s="149"/>
      <c r="F12" s="150">
        <v>24843</v>
      </c>
      <c r="G12" s="151"/>
      <c r="H12" s="152"/>
    </row>
    <row r="13" spans="1:8" x14ac:dyDescent="0.15">
      <c r="A13" s="133"/>
      <c r="B13" s="138"/>
      <c r="C13" s="154"/>
      <c r="D13" s="155">
        <v>49399</v>
      </c>
      <c r="E13" s="156"/>
      <c r="F13" s="157">
        <v>51282</v>
      </c>
      <c r="G13" s="158"/>
      <c r="H13" s="144"/>
    </row>
    <row r="14" spans="1:8" x14ac:dyDescent="0.15">
      <c r="A14" s="145"/>
      <c r="B14" s="146"/>
      <c r="C14" s="147"/>
      <c r="D14" s="148">
        <v>25623</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5.7</v>
      </c>
      <c r="C19" s="159">
        <f>ROUND(VALUE(SUBSTITUTE(実質収支比率等に係る経年分析!G$48,"▲","-")),2)</f>
        <v>6.12</v>
      </c>
      <c r="D19" s="159">
        <f>ROUND(VALUE(SUBSTITUTE(実質収支比率等に係る経年分析!H$48,"▲","-")),2)</f>
        <v>6.74</v>
      </c>
      <c r="E19" s="159">
        <f>ROUND(VALUE(SUBSTITUTE(実質収支比率等に係る経年分析!I$48,"▲","-")),2)</f>
        <v>6.57</v>
      </c>
      <c r="F19" s="159">
        <f>ROUND(VALUE(SUBSTITUTE(実質収支比率等に係る経年分析!J$48,"▲","-")),2)</f>
        <v>10.54</v>
      </c>
    </row>
    <row r="20" spans="1:11" x14ac:dyDescent="0.15">
      <c r="A20" s="159" t="s">
        <v>49</v>
      </c>
      <c r="B20" s="159">
        <f>ROUND(VALUE(SUBSTITUTE(実質収支比率等に係る経年分析!F$47,"▲","-")),2)</f>
        <v>23.37</v>
      </c>
      <c r="C20" s="159">
        <f>ROUND(VALUE(SUBSTITUTE(実質収支比率等に係る経年分析!G$47,"▲","-")),2)</f>
        <v>26.68</v>
      </c>
      <c r="D20" s="159">
        <f>ROUND(VALUE(SUBSTITUTE(実質収支比率等に係る経年分析!H$47,"▲","-")),2)</f>
        <v>28.59</v>
      </c>
      <c r="E20" s="159">
        <f>ROUND(VALUE(SUBSTITUTE(実質収支比率等に係る経年分析!I$47,"▲","-")),2)</f>
        <v>32.76</v>
      </c>
      <c r="F20" s="159">
        <f>ROUND(VALUE(SUBSTITUTE(実質収支比率等に係る経年分析!J$47,"▲","-")),2)</f>
        <v>21.36</v>
      </c>
    </row>
    <row r="21" spans="1:11" x14ac:dyDescent="0.15">
      <c r="A21" s="159" t="s">
        <v>50</v>
      </c>
      <c r="B21" s="159">
        <f>IF(ISNUMBER(VALUE(SUBSTITUTE(実質収支比率等に係る経年分析!F$49,"▲","-"))),ROUND(VALUE(SUBSTITUTE(実質収支比率等に係る経年分析!F$49,"▲","-")),2),NA())</f>
        <v>-1.78</v>
      </c>
      <c r="C21" s="159">
        <f>IF(ISNUMBER(VALUE(SUBSTITUTE(実質収支比率等に係る経年分析!G$49,"▲","-"))),ROUND(VALUE(SUBSTITUTE(実質収支比率等に係る経年分析!G$49,"▲","-")),2),NA())</f>
        <v>3.46</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3.15</v>
      </c>
      <c r="F21" s="159">
        <f>IF(ISNUMBER(VALUE(SUBSTITUTE(実質収支比率等に係る経年分析!J$49,"▲","-"))),ROUND(VALUE(SUBSTITUTE(実質収支比率等に係る経年分析!J$49,"▲","-")),2),NA())</f>
        <v>-7.34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工業用地造成事業</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介護認定審査会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下水道事業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2.4300000000000002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3.7</v>
      </c>
    </row>
    <row r="34" spans="1:16" x14ac:dyDescent="0.15">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4.3899999999999997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5.54</v>
      </c>
    </row>
    <row r="35" spans="1:16" x14ac:dyDescent="0.15">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10.54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602</v>
      </c>
      <c r="E42" s="161"/>
      <c r="F42" s="161"/>
      <c r="G42" s="161">
        <f>'実質公債費比率（分子）の構造'!L$52</f>
        <v>622</v>
      </c>
      <c r="H42" s="161"/>
      <c r="I42" s="161"/>
      <c r="J42" s="161">
        <f>'実質公債費比率（分子）の構造'!M$52</f>
        <v>641</v>
      </c>
      <c r="K42" s="161"/>
      <c r="L42" s="161"/>
      <c r="M42" s="161">
        <f>'実質公債費比率（分子）の構造'!N$52</f>
        <v>605</v>
      </c>
      <c r="N42" s="161"/>
      <c r="O42" s="161"/>
      <c r="P42" s="161">
        <f>'実質公債費比率（分子）の構造'!O$52</f>
        <v>624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29</v>
      </c>
      <c r="C44" s="161"/>
      <c r="D44" s="161"/>
      <c r="E44" s="161">
        <f>'実質公債費比率（分子）の構造'!L$50</f>
        <v>23</v>
      </c>
      <c r="F44" s="161"/>
      <c r="G44" s="161"/>
      <c r="H44" s="161">
        <f>'実質公債費比率（分子）の構造'!M$50</f>
        <v>16</v>
      </c>
      <c r="I44" s="161"/>
      <c r="J44" s="161"/>
      <c r="K44" s="161">
        <f>'実質公債費比率（分子）の構造'!N$50</f>
        <v>15</v>
      </c>
      <c r="L44" s="161"/>
      <c r="M44" s="161"/>
      <c r="N44" s="161">
        <f>'実質公債費比率（分子）の構造'!O$50</f>
        <v>7</v>
      </c>
      <c r="O44" s="161"/>
      <c r="P44" s="161"/>
    </row>
    <row r="45" spans="1:16" x14ac:dyDescent="0.15">
      <c r="A45" s="161" t="s">
        <v>60</v>
      </c>
      <c r="B45" s="161">
        <f>'実質公債費比率（分子）の構造'!K$49</f>
        <v>145</v>
      </c>
      <c r="C45" s="161"/>
      <c r="D45" s="161"/>
      <c r="E45" s="161">
        <f>'実質公債費比率（分子）の構造'!L$49</f>
        <v>140</v>
      </c>
      <c r="F45" s="161"/>
      <c r="G45" s="161"/>
      <c r="H45" s="161">
        <f>'実質公債費比率（分子）の構造'!M$49</f>
        <v>163</v>
      </c>
      <c r="I45" s="161"/>
      <c r="J45" s="161"/>
      <c r="K45" s="161">
        <f>'実質公債費比率（分子）の構造'!N$49</f>
        <v>161</v>
      </c>
      <c r="L45" s="161"/>
      <c r="M45" s="161"/>
      <c r="N45" s="161">
        <f>'実質公債費比率（分子）の構造'!O$49</f>
        <v>155</v>
      </c>
      <c r="O45" s="161"/>
      <c r="P45" s="161"/>
    </row>
    <row r="46" spans="1:16" x14ac:dyDescent="0.15">
      <c r="A46" s="161" t="s">
        <v>61</v>
      </c>
      <c r="B46" s="161">
        <f>'実質公債費比率（分子）の構造'!K$48</f>
        <v>159</v>
      </c>
      <c r="C46" s="161"/>
      <c r="D46" s="161"/>
      <c r="E46" s="161">
        <f>'実質公債費比率（分子）の構造'!L$48</f>
        <v>178</v>
      </c>
      <c r="F46" s="161"/>
      <c r="G46" s="161"/>
      <c r="H46" s="161">
        <f>'実質公債費比率（分子）の構造'!M$48</f>
        <v>175</v>
      </c>
      <c r="I46" s="161"/>
      <c r="J46" s="161"/>
      <c r="K46" s="161">
        <f>'実質公債費比率（分子）の構造'!N$48</f>
        <v>188</v>
      </c>
      <c r="L46" s="161"/>
      <c r="M46" s="161"/>
      <c r="N46" s="161">
        <f>'実質公債費比率（分子）の構造'!O$48</f>
        <v>202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703</v>
      </c>
      <c r="C49" s="161"/>
      <c r="D49" s="161"/>
      <c r="E49" s="161">
        <f>'実質公債費比率（分子）の構造'!L$45</f>
        <v>672</v>
      </c>
      <c r="F49" s="161"/>
      <c r="G49" s="161"/>
      <c r="H49" s="161">
        <f>'実質公債費比率（分子）の構造'!M$45</f>
        <v>662</v>
      </c>
      <c r="I49" s="161"/>
      <c r="J49" s="161"/>
      <c r="K49" s="161">
        <f>'実質公債費比率（分子）の構造'!N$45</f>
        <v>675</v>
      </c>
      <c r="L49" s="161"/>
      <c r="M49" s="161"/>
      <c r="N49" s="161">
        <f>'実質公債費比率（分子）の構造'!O$45</f>
        <v>688</v>
      </c>
      <c r="O49" s="161"/>
      <c r="P49" s="161"/>
    </row>
    <row r="50" spans="1:16" x14ac:dyDescent="0.15">
      <c r="A50" s="161" t="s">
        <v>65</v>
      </c>
      <c r="B50" s="161" t="e">
        <f>NA()</f>
        <v>#N/A</v>
      </c>
      <c r="C50" s="161">
        <f>IF(ISNUMBER('実質公債費比率（分子）の構造'!K$53),'実質公債費比率（分子）の構造'!K$53,NA())</f>
        <v>434</v>
      </c>
      <c r="D50" s="161" t="e">
        <f>NA()</f>
        <v>#N/A</v>
      </c>
      <c r="E50" s="161" t="e">
        <f>NA()</f>
        <v>#N/A</v>
      </c>
      <c r="F50" s="161">
        <f>IF(ISNUMBER('実質公債費比率（分子）の構造'!L$53),'実質公債費比率（分子）の構造'!L$53,NA())</f>
        <v>391</v>
      </c>
      <c r="G50" s="161" t="e">
        <f>NA()</f>
        <v>#N/A</v>
      </c>
      <c r="H50" s="161" t="e">
        <f>NA()</f>
        <v>#N/A</v>
      </c>
      <c r="I50" s="161">
        <f>IF(ISNUMBER('実質公債費比率（分子）の構造'!M$53),'実質公債費比率（分子）の構造'!M$53,NA())</f>
        <v>375</v>
      </c>
      <c r="J50" s="161" t="e">
        <f>NA()</f>
        <v>#N/A</v>
      </c>
      <c r="K50" s="161" t="e">
        <f>NA()</f>
        <v>#N/A</v>
      </c>
      <c r="L50" s="161">
        <f>IF(ISNUMBER('実質公債費比率（分子）の構造'!N$53),'実質公債費比率（分子）の構造'!N$53,NA())</f>
        <v>434</v>
      </c>
      <c r="M50" s="161" t="e">
        <f>NA()</f>
        <v>#N/A</v>
      </c>
      <c r="N50" s="161" t="e">
        <f>NA()</f>
        <v>#N/A</v>
      </c>
      <c r="O50" s="161">
        <f>IF(ISNUMBER('実質公債費比率（分子）の構造'!O$53),'実質公債費比率（分子）の構造'!O$53,NA())</f>
        <v>428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6242</v>
      </c>
      <c r="E56" s="160"/>
      <c r="F56" s="160"/>
      <c r="G56" s="160">
        <f>'将来負担比率（分子）の構造'!J$52</f>
        <v>6219</v>
      </c>
      <c r="H56" s="160"/>
      <c r="I56" s="160"/>
      <c r="J56" s="160">
        <f>'将来負担比率（分子）の構造'!K$52</f>
        <v>6211</v>
      </c>
      <c r="K56" s="160"/>
      <c r="L56" s="160"/>
      <c r="M56" s="160">
        <f>'将来負担比率（分子）の構造'!L$52</f>
        <v>6124</v>
      </c>
      <c r="N56" s="160"/>
      <c r="O56" s="160"/>
      <c r="P56" s="160">
        <f>'将来負担比率（分子）の構造'!M$52</f>
        <v>5942</v>
      </c>
    </row>
    <row r="57" spans="1:16" x14ac:dyDescent="0.15">
      <c r="A57" s="160" t="s">
        <v>36</v>
      </c>
      <c r="B57" s="160"/>
      <c r="C57" s="160"/>
      <c r="D57" s="160">
        <f>'将来負担比率（分子）の構造'!I$51</f>
        <v>942</v>
      </c>
      <c r="E57" s="160"/>
      <c r="F57" s="160"/>
      <c r="G57" s="160">
        <f>'将来負担比率（分子）の構造'!J$51</f>
        <v>904</v>
      </c>
      <c r="H57" s="160"/>
      <c r="I57" s="160"/>
      <c r="J57" s="160">
        <f>'将来負担比率（分子）の構造'!K$51</f>
        <v>876</v>
      </c>
      <c r="K57" s="160"/>
      <c r="L57" s="160"/>
      <c r="M57" s="160">
        <f>'将来負担比率（分子）の構造'!L$51</f>
        <v>836</v>
      </c>
      <c r="N57" s="160"/>
      <c r="O57" s="160"/>
      <c r="P57" s="160">
        <f>'将来負担比率（分子）の構造'!M$51</f>
        <v>792</v>
      </c>
    </row>
    <row r="58" spans="1:16" x14ac:dyDescent="0.15">
      <c r="A58" s="160" t="s">
        <v>35</v>
      </c>
      <c r="B58" s="160"/>
      <c r="C58" s="160"/>
      <c r="D58" s="160">
        <f>'将来負担比率（分子）の構造'!I$50</f>
        <v>3625</v>
      </c>
      <c r="E58" s="160"/>
      <c r="F58" s="160"/>
      <c r="G58" s="160">
        <f>'将来負担比率（分子）の構造'!J$50</f>
        <v>3597</v>
      </c>
      <c r="H58" s="160"/>
      <c r="I58" s="160"/>
      <c r="J58" s="160">
        <f>'将来負担比率（分子）の構造'!K$50</f>
        <v>3934</v>
      </c>
      <c r="K58" s="160"/>
      <c r="L58" s="160"/>
      <c r="M58" s="160">
        <f>'将来負担比率（分子）の構造'!L$50</f>
        <v>4126</v>
      </c>
      <c r="N58" s="160"/>
      <c r="O58" s="160"/>
      <c r="P58" s="160">
        <f>'将来負担比率（分子）の構造'!M$50</f>
        <v>3781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14</v>
      </c>
      <c r="L61" s="160"/>
      <c r="M61" s="160"/>
      <c r="N61" s="160">
        <f>'将来負担比率（分子）の構造'!M$46</f>
        <v>18</v>
      </c>
      <c r="O61" s="160"/>
      <c r="P61" s="160"/>
    </row>
    <row r="62" spans="1:16" x14ac:dyDescent="0.15">
      <c r="A62" s="160" t="s">
        <v>29</v>
      </c>
      <c r="B62" s="160">
        <f>'将来負担比率（分子）の構造'!I$45</f>
        <v>1512</v>
      </c>
      <c r="C62" s="160"/>
      <c r="D62" s="160"/>
      <c r="E62" s="160">
        <f>'将来負担比率（分子）の構造'!J$45</f>
        <v>1439</v>
      </c>
      <c r="F62" s="160"/>
      <c r="G62" s="160"/>
      <c r="H62" s="160">
        <f>'将来負担比率（分子）の構造'!K$45</f>
        <v>1330</v>
      </c>
      <c r="I62" s="160"/>
      <c r="J62" s="160"/>
      <c r="K62" s="160">
        <f>'将来負担比率（分子）の構造'!L$45</f>
        <v>1283</v>
      </c>
      <c r="L62" s="160"/>
      <c r="M62" s="160"/>
      <c r="N62" s="160">
        <f>'将来負担比率（分子）の構造'!M$45</f>
        <v>1265</v>
      </c>
      <c r="O62" s="160"/>
      <c r="P62" s="160"/>
    </row>
    <row r="63" spans="1:16" x14ac:dyDescent="0.15">
      <c r="A63" s="160" t="s">
        <v>28</v>
      </c>
      <c r="B63" s="160">
        <f>'将来負担比率（分子）の構造'!I$44</f>
        <v>1041</v>
      </c>
      <c r="C63" s="160"/>
      <c r="D63" s="160"/>
      <c r="E63" s="160">
        <f>'将来負担比率（分子）の構造'!J$44</f>
        <v>1116</v>
      </c>
      <c r="F63" s="160"/>
      <c r="G63" s="160"/>
      <c r="H63" s="160">
        <f>'将来負担比率（分子）の構造'!K$44</f>
        <v>1001</v>
      </c>
      <c r="I63" s="160"/>
      <c r="J63" s="160"/>
      <c r="K63" s="160">
        <f>'将来負担比率（分子）の構造'!L$44</f>
        <v>841</v>
      </c>
      <c r="L63" s="160"/>
      <c r="M63" s="160"/>
      <c r="N63" s="160">
        <f>'将来負担比率（分子）の構造'!M$44</f>
        <v>817</v>
      </c>
      <c r="O63" s="160"/>
      <c r="P63" s="160"/>
    </row>
    <row r="64" spans="1:16" x14ac:dyDescent="0.15">
      <c r="A64" s="160" t="s">
        <v>27</v>
      </c>
      <c r="B64" s="160">
        <f>'将来負担比率（分子）の構造'!I$43</f>
        <v>2225</v>
      </c>
      <c r="C64" s="160"/>
      <c r="D64" s="160"/>
      <c r="E64" s="160">
        <f>'将来負担比率（分子）の構造'!J$43</f>
        <v>2252</v>
      </c>
      <c r="F64" s="160"/>
      <c r="G64" s="160"/>
      <c r="H64" s="160">
        <f>'将来負担比率（分子）の構造'!K$43</f>
        <v>2134</v>
      </c>
      <c r="I64" s="160"/>
      <c r="J64" s="160"/>
      <c r="K64" s="160">
        <f>'将来負担比率（分子）の構造'!L$43</f>
        <v>2151</v>
      </c>
      <c r="L64" s="160"/>
      <c r="M64" s="160"/>
      <c r="N64" s="160">
        <f>'将来負担比率（分子）の構造'!M$43</f>
        <v>2163</v>
      </c>
      <c r="O64" s="160"/>
      <c r="P64" s="160"/>
    </row>
    <row r="65" spans="1:16" x14ac:dyDescent="0.15">
      <c r="A65" s="160" t="s">
        <v>26</v>
      </c>
      <c r="B65" s="160">
        <f>'将来負担比率（分子）の構造'!I$42</f>
        <v>67</v>
      </c>
      <c r="C65" s="160"/>
      <c r="D65" s="160"/>
      <c r="E65" s="160">
        <f>'将来負担比率（分子）の構造'!J$42</f>
        <v>46</v>
      </c>
      <c r="F65" s="160"/>
      <c r="G65" s="160"/>
      <c r="H65" s="160">
        <f>'将来負担比率（分子）の構造'!K$42</f>
        <v>33</v>
      </c>
      <c r="I65" s="160"/>
      <c r="J65" s="160"/>
      <c r="K65" s="160">
        <f>'将来負担比率（分子）の構造'!L$42</f>
        <v>20</v>
      </c>
      <c r="L65" s="160"/>
      <c r="M65" s="160"/>
      <c r="N65" s="160">
        <f>'将来負担比率（分子）の構造'!M$42</f>
        <v>13</v>
      </c>
      <c r="O65" s="160"/>
      <c r="P65" s="160"/>
    </row>
    <row r="66" spans="1:16" x14ac:dyDescent="0.15">
      <c r="A66" s="160" t="s">
        <v>25</v>
      </c>
      <c r="B66" s="160">
        <f>'将来負担比率（分子）の構造'!I$41</f>
        <v>6832</v>
      </c>
      <c r="C66" s="160"/>
      <c r="D66" s="160"/>
      <c r="E66" s="160">
        <f>'将来負担比率（分子）の構造'!J$41</f>
        <v>7001</v>
      </c>
      <c r="F66" s="160"/>
      <c r="G66" s="160"/>
      <c r="H66" s="160">
        <f>'将来負担比率（分子）の構造'!K$41</f>
        <v>7320</v>
      </c>
      <c r="I66" s="160"/>
      <c r="J66" s="160"/>
      <c r="K66" s="160">
        <f>'将来負担比率（分子）の構造'!L$41</f>
        <v>7269</v>
      </c>
      <c r="L66" s="160"/>
      <c r="M66" s="160"/>
      <c r="N66" s="160">
        <f>'将来負担比率（分子）の構造'!M$41</f>
        <v>7319</v>
      </c>
      <c r="O66" s="160"/>
      <c r="P66" s="160"/>
    </row>
    <row r="67" spans="1:16" x14ac:dyDescent="0.15">
      <c r="A67" s="160" t="s">
        <v>69</v>
      </c>
      <c r="B67" s="160" t="e">
        <f>NA()</f>
        <v>#N/A</v>
      </c>
      <c r="C67" s="160">
        <f>IF(ISNUMBER('将来負担比率（分子）の構造'!I$53), IF('将来負担比率（分子）の構造'!I$53 &lt; 0, 0, '将来負担比率（分子）の構造'!I$53), NA())</f>
        <v>868</v>
      </c>
      <c r="D67" s="160" t="e">
        <f>NA()</f>
        <v>#N/A</v>
      </c>
      <c r="E67" s="160" t="e">
        <f>NA()</f>
        <v>#N/A</v>
      </c>
      <c r="F67" s="160">
        <f>IF(ISNUMBER('将来負担比率（分子）の構造'!J$53), IF('将来負担比率（分子）の構造'!J$53 &lt; 0, 0, '将来負担比率（分子）の構造'!J$53), NA())</f>
        <v>1136</v>
      </c>
      <c r="G67" s="160" t="e">
        <f>NA()</f>
        <v>#N/A</v>
      </c>
      <c r="H67" s="160" t="e">
        <f>NA()</f>
        <v>#N/A</v>
      </c>
      <c r="I67" s="160">
        <f>IF(ISNUMBER('将来負担比率（分子）の構造'!K$53), IF('将来負担比率（分子）の構造'!K$53 &lt; 0, 0, '将来負担比率（分子）の構造'!K$53), NA())</f>
        <v>797</v>
      </c>
      <c r="J67" s="160" t="e">
        <f>NA()</f>
        <v>#N/A</v>
      </c>
      <c r="K67" s="160" t="e">
        <f>NA()</f>
        <v>#N/A</v>
      </c>
      <c r="L67" s="160">
        <f>IF(ISNUMBER('将来負担比率（分子）の構造'!L$53), IF('将来負担比率（分子）の構造'!L$53 &lt; 0, 0, '将来負担比率（分子）の構造'!L$53), NA())</f>
        <v>492</v>
      </c>
      <c r="M67" s="160" t="e">
        <f>NA()</f>
        <v>#N/A</v>
      </c>
      <c r="N67" s="160" t="e">
        <f>NA()</f>
        <v>#N/A</v>
      </c>
      <c r="O67" s="160">
        <f>IF(ISNUMBER('将来負担比率（分子）の構造'!M$53), IF('将来負担比率（分子）の構造'!M$53 &lt; 0, 0, '将来負担比率（分子）の構造'!M$53), NA())</f>
        <v>1080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1406</v>
      </c>
      <c r="C72" s="164">
        <f>基金残高に係る経年分析!G55</f>
        <v>1574</v>
      </c>
      <c r="D72" s="164">
        <f>基金残高に係る経年分析!H55</f>
        <v>1029</v>
      </c>
    </row>
    <row r="73" spans="1:16" x14ac:dyDescent="0.15">
      <c r="A73" s="163" t="s">
        <v>72</v>
      </c>
      <c r="B73" s="164">
        <f>基金残高に係る経年分析!F56</f>
        <v>59</v>
      </c>
      <c r="C73" s="164">
        <f>基金残高に係る経年分析!G56</f>
        <v>59</v>
      </c>
      <c r="D73" s="164">
        <f>基金残高に係る経年分析!H56</f>
        <v>59</v>
      </c>
    </row>
    <row r="74" spans="1:16" x14ac:dyDescent="0.15">
      <c r="A74" s="163" t="s">
        <v>73</v>
      </c>
      <c r="B74" s="164">
        <f>基金残高に係る経年分析!F57</f>
        <v>1465</v>
      </c>
      <c r="C74" s="164">
        <f>基金残高に係る経年分析!G57</f>
        <v>1458</v>
      </c>
      <c r="D74" s="164">
        <f>基金残高に係る経年分析!H57</f>
        <v>1898</v>
      </c>
    </row>
  </sheetData>
  <sheetProtection algorithmName="SHA-512" hashValue="i4ul6dlPry5WE0FLcJSuWzeYdgW/0dcLReQYLn7pajQpHomNTVcPgoppcalncgMFDpyPcW4fXYxxO2chuDw6Ww==" saltValue="vUa+NtV8IyIw1r27c50z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2126546</v>
      </c>
      <c r="S5" s="669"/>
      <c r="T5" s="669"/>
      <c r="U5" s="669"/>
      <c r="V5" s="669"/>
      <c r="W5" s="669"/>
      <c r="X5" s="669"/>
      <c r="Y5" s="715"/>
      <c r="Z5" s="733">
        <v>18</v>
      </c>
      <c r="AA5" s="733"/>
      <c r="AB5" s="733"/>
      <c r="AC5" s="733"/>
      <c r="AD5" s="734">
        <v>2126546</v>
      </c>
      <c r="AE5" s="734"/>
      <c r="AF5" s="734"/>
      <c r="AG5" s="734"/>
      <c r="AH5" s="734"/>
      <c r="AI5" s="734"/>
      <c r="AJ5" s="734"/>
      <c r="AK5" s="734"/>
      <c r="AL5" s="716">
        <v>46.2</v>
      </c>
      <c r="AM5" s="685"/>
      <c r="AN5" s="685"/>
      <c r="AO5" s="717"/>
      <c r="AP5" s="702" t="s">
        <v>218</v>
      </c>
      <c r="AQ5" s="703"/>
      <c r="AR5" s="703"/>
      <c r="AS5" s="703"/>
      <c r="AT5" s="703"/>
      <c r="AU5" s="703"/>
      <c r="AV5" s="703"/>
      <c r="AW5" s="703"/>
      <c r="AX5" s="703"/>
      <c r="AY5" s="703"/>
      <c r="AZ5" s="703"/>
      <c r="BA5" s="703"/>
      <c r="BB5" s="703"/>
      <c r="BC5" s="703"/>
      <c r="BD5" s="703"/>
      <c r="BE5" s="703"/>
      <c r="BF5" s="704"/>
      <c r="BG5" s="603">
        <v>2126546</v>
      </c>
      <c r="BH5" s="606"/>
      <c r="BI5" s="606"/>
      <c r="BJ5" s="606"/>
      <c r="BK5" s="606"/>
      <c r="BL5" s="606"/>
      <c r="BM5" s="606"/>
      <c r="BN5" s="607"/>
      <c r="BO5" s="665">
        <v>100</v>
      </c>
      <c r="BP5" s="665"/>
      <c r="BQ5" s="665"/>
      <c r="BR5" s="665"/>
      <c r="BS5" s="666">
        <v>15022</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88707</v>
      </c>
      <c r="S6" s="606"/>
      <c r="T6" s="606"/>
      <c r="U6" s="606"/>
      <c r="V6" s="606"/>
      <c r="W6" s="606"/>
      <c r="X6" s="606"/>
      <c r="Y6" s="607"/>
      <c r="Z6" s="665">
        <v>0.8</v>
      </c>
      <c r="AA6" s="665"/>
      <c r="AB6" s="665"/>
      <c r="AC6" s="665"/>
      <c r="AD6" s="666">
        <v>88707</v>
      </c>
      <c r="AE6" s="666"/>
      <c r="AF6" s="666"/>
      <c r="AG6" s="666"/>
      <c r="AH6" s="666"/>
      <c r="AI6" s="666"/>
      <c r="AJ6" s="666"/>
      <c r="AK6" s="666"/>
      <c r="AL6" s="608">
        <v>1.9</v>
      </c>
      <c r="AM6" s="609"/>
      <c r="AN6" s="609"/>
      <c r="AO6" s="667"/>
      <c r="AP6" s="600" t="s">
        <v>223</v>
      </c>
      <c r="AQ6" s="601"/>
      <c r="AR6" s="601"/>
      <c r="AS6" s="601"/>
      <c r="AT6" s="601"/>
      <c r="AU6" s="601"/>
      <c r="AV6" s="601"/>
      <c r="AW6" s="601"/>
      <c r="AX6" s="601"/>
      <c r="AY6" s="601"/>
      <c r="AZ6" s="601"/>
      <c r="BA6" s="601"/>
      <c r="BB6" s="601"/>
      <c r="BC6" s="601"/>
      <c r="BD6" s="601"/>
      <c r="BE6" s="601"/>
      <c r="BF6" s="602"/>
      <c r="BG6" s="603">
        <v>2126546</v>
      </c>
      <c r="BH6" s="606"/>
      <c r="BI6" s="606"/>
      <c r="BJ6" s="606"/>
      <c r="BK6" s="606"/>
      <c r="BL6" s="606"/>
      <c r="BM6" s="606"/>
      <c r="BN6" s="607"/>
      <c r="BO6" s="665">
        <v>100</v>
      </c>
      <c r="BP6" s="665"/>
      <c r="BQ6" s="665"/>
      <c r="BR6" s="665"/>
      <c r="BS6" s="666">
        <v>15022</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97210</v>
      </c>
      <c r="CS6" s="606"/>
      <c r="CT6" s="606"/>
      <c r="CU6" s="606"/>
      <c r="CV6" s="606"/>
      <c r="CW6" s="606"/>
      <c r="CX6" s="606"/>
      <c r="CY6" s="607"/>
      <c r="CZ6" s="716">
        <v>0.9</v>
      </c>
      <c r="DA6" s="685"/>
      <c r="DB6" s="685"/>
      <c r="DC6" s="719"/>
      <c r="DD6" s="611" t="s">
        <v>120</v>
      </c>
      <c r="DE6" s="606"/>
      <c r="DF6" s="606"/>
      <c r="DG6" s="606"/>
      <c r="DH6" s="606"/>
      <c r="DI6" s="606"/>
      <c r="DJ6" s="606"/>
      <c r="DK6" s="606"/>
      <c r="DL6" s="606"/>
      <c r="DM6" s="606"/>
      <c r="DN6" s="606"/>
      <c r="DO6" s="606"/>
      <c r="DP6" s="607"/>
      <c r="DQ6" s="611">
        <v>97210</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2773</v>
      </c>
      <c r="S7" s="606"/>
      <c r="T7" s="606"/>
      <c r="U7" s="606"/>
      <c r="V7" s="606"/>
      <c r="W7" s="606"/>
      <c r="X7" s="606"/>
      <c r="Y7" s="607"/>
      <c r="Z7" s="665">
        <v>0</v>
      </c>
      <c r="AA7" s="665"/>
      <c r="AB7" s="665"/>
      <c r="AC7" s="665"/>
      <c r="AD7" s="666">
        <v>2773</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920830</v>
      </c>
      <c r="BH7" s="606"/>
      <c r="BI7" s="606"/>
      <c r="BJ7" s="606"/>
      <c r="BK7" s="606"/>
      <c r="BL7" s="606"/>
      <c r="BM7" s="606"/>
      <c r="BN7" s="607"/>
      <c r="BO7" s="665">
        <v>43.3</v>
      </c>
      <c r="BP7" s="665"/>
      <c r="BQ7" s="665"/>
      <c r="BR7" s="665"/>
      <c r="BS7" s="666">
        <v>15022</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3307947</v>
      </c>
      <c r="CS7" s="606"/>
      <c r="CT7" s="606"/>
      <c r="CU7" s="606"/>
      <c r="CV7" s="606"/>
      <c r="CW7" s="606"/>
      <c r="CX7" s="606"/>
      <c r="CY7" s="607"/>
      <c r="CZ7" s="665">
        <v>29.7</v>
      </c>
      <c r="DA7" s="665"/>
      <c r="DB7" s="665"/>
      <c r="DC7" s="665"/>
      <c r="DD7" s="611">
        <v>83152</v>
      </c>
      <c r="DE7" s="606"/>
      <c r="DF7" s="606"/>
      <c r="DG7" s="606"/>
      <c r="DH7" s="606"/>
      <c r="DI7" s="606"/>
      <c r="DJ7" s="606"/>
      <c r="DK7" s="606"/>
      <c r="DL7" s="606"/>
      <c r="DM7" s="606"/>
      <c r="DN7" s="606"/>
      <c r="DO7" s="606"/>
      <c r="DP7" s="607"/>
      <c r="DQ7" s="611">
        <v>851334</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5512</v>
      </c>
      <c r="S8" s="606"/>
      <c r="T8" s="606"/>
      <c r="U8" s="606"/>
      <c r="V8" s="606"/>
      <c r="W8" s="606"/>
      <c r="X8" s="606"/>
      <c r="Y8" s="607"/>
      <c r="Z8" s="665">
        <v>0</v>
      </c>
      <c r="AA8" s="665"/>
      <c r="AB8" s="665"/>
      <c r="AC8" s="665"/>
      <c r="AD8" s="666">
        <v>5512</v>
      </c>
      <c r="AE8" s="666"/>
      <c r="AF8" s="666"/>
      <c r="AG8" s="666"/>
      <c r="AH8" s="666"/>
      <c r="AI8" s="666"/>
      <c r="AJ8" s="666"/>
      <c r="AK8" s="666"/>
      <c r="AL8" s="608">
        <v>0.1</v>
      </c>
      <c r="AM8" s="609"/>
      <c r="AN8" s="609"/>
      <c r="AO8" s="667"/>
      <c r="AP8" s="600" t="s">
        <v>229</v>
      </c>
      <c r="AQ8" s="601"/>
      <c r="AR8" s="601"/>
      <c r="AS8" s="601"/>
      <c r="AT8" s="601"/>
      <c r="AU8" s="601"/>
      <c r="AV8" s="601"/>
      <c r="AW8" s="601"/>
      <c r="AX8" s="601"/>
      <c r="AY8" s="601"/>
      <c r="AZ8" s="601"/>
      <c r="BA8" s="601"/>
      <c r="BB8" s="601"/>
      <c r="BC8" s="601"/>
      <c r="BD8" s="601"/>
      <c r="BE8" s="601"/>
      <c r="BF8" s="602"/>
      <c r="BG8" s="603">
        <v>33722</v>
      </c>
      <c r="BH8" s="606"/>
      <c r="BI8" s="606"/>
      <c r="BJ8" s="606"/>
      <c r="BK8" s="606"/>
      <c r="BL8" s="606"/>
      <c r="BM8" s="606"/>
      <c r="BN8" s="607"/>
      <c r="BO8" s="665">
        <v>1.6</v>
      </c>
      <c r="BP8" s="665"/>
      <c r="BQ8" s="665"/>
      <c r="BR8" s="665"/>
      <c r="BS8" s="611" t="s">
        <v>230</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3185088</v>
      </c>
      <c r="CS8" s="606"/>
      <c r="CT8" s="606"/>
      <c r="CU8" s="606"/>
      <c r="CV8" s="606"/>
      <c r="CW8" s="606"/>
      <c r="CX8" s="606"/>
      <c r="CY8" s="607"/>
      <c r="CZ8" s="665">
        <v>28.6</v>
      </c>
      <c r="DA8" s="665"/>
      <c r="DB8" s="665"/>
      <c r="DC8" s="665"/>
      <c r="DD8" s="611">
        <v>4631</v>
      </c>
      <c r="DE8" s="606"/>
      <c r="DF8" s="606"/>
      <c r="DG8" s="606"/>
      <c r="DH8" s="606"/>
      <c r="DI8" s="606"/>
      <c r="DJ8" s="606"/>
      <c r="DK8" s="606"/>
      <c r="DL8" s="606"/>
      <c r="DM8" s="606"/>
      <c r="DN8" s="606"/>
      <c r="DO8" s="606"/>
      <c r="DP8" s="607"/>
      <c r="DQ8" s="611">
        <v>1515065</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5304</v>
      </c>
      <c r="S9" s="606"/>
      <c r="T9" s="606"/>
      <c r="U9" s="606"/>
      <c r="V9" s="606"/>
      <c r="W9" s="606"/>
      <c r="X9" s="606"/>
      <c r="Y9" s="607"/>
      <c r="Z9" s="665">
        <v>0</v>
      </c>
      <c r="AA9" s="665"/>
      <c r="AB9" s="665"/>
      <c r="AC9" s="665"/>
      <c r="AD9" s="666">
        <v>5304</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747363</v>
      </c>
      <c r="BH9" s="606"/>
      <c r="BI9" s="606"/>
      <c r="BJ9" s="606"/>
      <c r="BK9" s="606"/>
      <c r="BL9" s="606"/>
      <c r="BM9" s="606"/>
      <c r="BN9" s="607"/>
      <c r="BO9" s="665">
        <v>35.1</v>
      </c>
      <c r="BP9" s="665"/>
      <c r="BQ9" s="665"/>
      <c r="BR9" s="665"/>
      <c r="BS9" s="611" t="s">
        <v>164</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694121</v>
      </c>
      <c r="CS9" s="606"/>
      <c r="CT9" s="606"/>
      <c r="CU9" s="606"/>
      <c r="CV9" s="606"/>
      <c r="CW9" s="606"/>
      <c r="CX9" s="606"/>
      <c r="CY9" s="607"/>
      <c r="CZ9" s="665">
        <v>6.2</v>
      </c>
      <c r="DA9" s="665"/>
      <c r="DB9" s="665"/>
      <c r="DC9" s="665"/>
      <c r="DD9" s="611">
        <v>13988</v>
      </c>
      <c r="DE9" s="606"/>
      <c r="DF9" s="606"/>
      <c r="DG9" s="606"/>
      <c r="DH9" s="606"/>
      <c r="DI9" s="606"/>
      <c r="DJ9" s="606"/>
      <c r="DK9" s="606"/>
      <c r="DL9" s="606"/>
      <c r="DM9" s="606"/>
      <c r="DN9" s="606"/>
      <c r="DO9" s="606"/>
      <c r="DP9" s="607"/>
      <c r="DQ9" s="611">
        <v>568120</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164</v>
      </c>
      <c r="S10" s="606"/>
      <c r="T10" s="606"/>
      <c r="U10" s="606"/>
      <c r="V10" s="606"/>
      <c r="W10" s="606"/>
      <c r="X10" s="606"/>
      <c r="Y10" s="607"/>
      <c r="Z10" s="665" t="s">
        <v>120</v>
      </c>
      <c r="AA10" s="665"/>
      <c r="AB10" s="665"/>
      <c r="AC10" s="665"/>
      <c r="AD10" s="666" t="s">
        <v>164</v>
      </c>
      <c r="AE10" s="666"/>
      <c r="AF10" s="666"/>
      <c r="AG10" s="666"/>
      <c r="AH10" s="666"/>
      <c r="AI10" s="666"/>
      <c r="AJ10" s="666"/>
      <c r="AK10" s="666"/>
      <c r="AL10" s="608" t="s">
        <v>164</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54811</v>
      </c>
      <c r="BH10" s="606"/>
      <c r="BI10" s="606"/>
      <c r="BJ10" s="606"/>
      <c r="BK10" s="606"/>
      <c r="BL10" s="606"/>
      <c r="BM10" s="606"/>
      <c r="BN10" s="607"/>
      <c r="BO10" s="665">
        <v>2.6</v>
      </c>
      <c r="BP10" s="665"/>
      <c r="BQ10" s="665"/>
      <c r="BR10" s="665"/>
      <c r="BS10" s="611" t="s">
        <v>120</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t="s">
        <v>230</v>
      </c>
      <c r="CS10" s="606"/>
      <c r="CT10" s="606"/>
      <c r="CU10" s="606"/>
      <c r="CV10" s="606"/>
      <c r="CW10" s="606"/>
      <c r="CX10" s="606"/>
      <c r="CY10" s="607"/>
      <c r="CZ10" s="665" t="s">
        <v>120</v>
      </c>
      <c r="DA10" s="665"/>
      <c r="DB10" s="665"/>
      <c r="DC10" s="665"/>
      <c r="DD10" s="611" t="s">
        <v>120</v>
      </c>
      <c r="DE10" s="606"/>
      <c r="DF10" s="606"/>
      <c r="DG10" s="606"/>
      <c r="DH10" s="606"/>
      <c r="DI10" s="606"/>
      <c r="DJ10" s="606"/>
      <c r="DK10" s="606"/>
      <c r="DL10" s="606"/>
      <c r="DM10" s="606"/>
      <c r="DN10" s="606"/>
      <c r="DO10" s="606"/>
      <c r="DP10" s="607"/>
      <c r="DQ10" s="611" t="s">
        <v>120</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120</v>
      </c>
      <c r="S11" s="606"/>
      <c r="T11" s="606"/>
      <c r="U11" s="606"/>
      <c r="V11" s="606"/>
      <c r="W11" s="606"/>
      <c r="X11" s="606"/>
      <c r="Y11" s="607"/>
      <c r="Z11" s="665" t="s">
        <v>120</v>
      </c>
      <c r="AA11" s="665"/>
      <c r="AB11" s="665"/>
      <c r="AC11" s="665"/>
      <c r="AD11" s="666" t="s">
        <v>120</v>
      </c>
      <c r="AE11" s="666"/>
      <c r="AF11" s="666"/>
      <c r="AG11" s="666"/>
      <c r="AH11" s="666"/>
      <c r="AI11" s="666"/>
      <c r="AJ11" s="666"/>
      <c r="AK11" s="666"/>
      <c r="AL11" s="608" t="s">
        <v>120</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84934</v>
      </c>
      <c r="BH11" s="606"/>
      <c r="BI11" s="606"/>
      <c r="BJ11" s="606"/>
      <c r="BK11" s="606"/>
      <c r="BL11" s="606"/>
      <c r="BM11" s="606"/>
      <c r="BN11" s="607"/>
      <c r="BO11" s="665">
        <v>4</v>
      </c>
      <c r="BP11" s="665"/>
      <c r="BQ11" s="665"/>
      <c r="BR11" s="665"/>
      <c r="BS11" s="611">
        <v>15022</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492933</v>
      </c>
      <c r="CS11" s="606"/>
      <c r="CT11" s="606"/>
      <c r="CU11" s="606"/>
      <c r="CV11" s="606"/>
      <c r="CW11" s="606"/>
      <c r="CX11" s="606"/>
      <c r="CY11" s="607"/>
      <c r="CZ11" s="665">
        <v>4.4000000000000004</v>
      </c>
      <c r="DA11" s="665"/>
      <c r="DB11" s="665"/>
      <c r="DC11" s="665"/>
      <c r="DD11" s="611">
        <v>216587</v>
      </c>
      <c r="DE11" s="606"/>
      <c r="DF11" s="606"/>
      <c r="DG11" s="606"/>
      <c r="DH11" s="606"/>
      <c r="DI11" s="606"/>
      <c r="DJ11" s="606"/>
      <c r="DK11" s="606"/>
      <c r="DL11" s="606"/>
      <c r="DM11" s="606"/>
      <c r="DN11" s="606"/>
      <c r="DO11" s="606"/>
      <c r="DP11" s="607"/>
      <c r="DQ11" s="611">
        <v>228048</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388544</v>
      </c>
      <c r="S12" s="606"/>
      <c r="T12" s="606"/>
      <c r="U12" s="606"/>
      <c r="V12" s="606"/>
      <c r="W12" s="606"/>
      <c r="X12" s="606"/>
      <c r="Y12" s="607"/>
      <c r="Z12" s="665">
        <v>3.3</v>
      </c>
      <c r="AA12" s="665"/>
      <c r="AB12" s="665"/>
      <c r="AC12" s="665"/>
      <c r="AD12" s="666">
        <v>388544</v>
      </c>
      <c r="AE12" s="666"/>
      <c r="AF12" s="666"/>
      <c r="AG12" s="666"/>
      <c r="AH12" s="666"/>
      <c r="AI12" s="666"/>
      <c r="AJ12" s="666"/>
      <c r="AK12" s="666"/>
      <c r="AL12" s="608">
        <v>8.4</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975235</v>
      </c>
      <c r="BH12" s="606"/>
      <c r="BI12" s="606"/>
      <c r="BJ12" s="606"/>
      <c r="BK12" s="606"/>
      <c r="BL12" s="606"/>
      <c r="BM12" s="606"/>
      <c r="BN12" s="607"/>
      <c r="BO12" s="665">
        <v>45.9</v>
      </c>
      <c r="BP12" s="665"/>
      <c r="BQ12" s="665"/>
      <c r="BR12" s="665"/>
      <c r="BS12" s="611" t="s">
        <v>120</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597824</v>
      </c>
      <c r="CS12" s="606"/>
      <c r="CT12" s="606"/>
      <c r="CU12" s="606"/>
      <c r="CV12" s="606"/>
      <c r="CW12" s="606"/>
      <c r="CX12" s="606"/>
      <c r="CY12" s="607"/>
      <c r="CZ12" s="665">
        <v>5.4</v>
      </c>
      <c r="DA12" s="665"/>
      <c r="DB12" s="665"/>
      <c r="DC12" s="665"/>
      <c r="DD12" s="611">
        <v>15600</v>
      </c>
      <c r="DE12" s="606"/>
      <c r="DF12" s="606"/>
      <c r="DG12" s="606"/>
      <c r="DH12" s="606"/>
      <c r="DI12" s="606"/>
      <c r="DJ12" s="606"/>
      <c r="DK12" s="606"/>
      <c r="DL12" s="606"/>
      <c r="DM12" s="606"/>
      <c r="DN12" s="606"/>
      <c r="DO12" s="606"/>
      <c r="DP12" s="607"/>
      <c r="DQ12" s="611">
        <v>520762</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t="s">
        <v>120</v>
      </c>
      <c r="S13" s="606"/>
      <c r="T13" s="606"/>
      <c r="U13" s="606"/>
      <c r="V13" s="606"/>
      <c r="W13" s="606"/>
      <c r="X13" s="606"/>
      <c r="Y13" s="607"/>
      <c r="Z13" s="665" t="s">
        <v>120</v>
      </c>
      <c r="AA13" s="665"/>
      <c r="AB13" s="665"/>
      <c r="AC13" s="665"/>
      <c r="AD13" s="666" t="s">
        <v>120</v>
      </c>
      <c r="AE13" s="666"/>
      <c r="AF13" s="666"/>
      <c r="AG13" s="666"/>
      <c r="AH13" s="666"/>
      <c r="AI13" s="666"/>
      <c r="AJ13" s="666"/>
      <c r="AK13" s="666"/>
      <c r="AL13" s="608" t="s">
        <v>120</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970034</v>
      </c>
      <c r="BH13" s="606"/>
      <c r="BI13" s="606"/>
      <c r="BJ13" s="606"/>
      <c r="BK13" s="606"/>
      <c r="BL13" s="606"/>
      <c r="BM13" s="606"/>
      <c r="BN13" s="607"/>
      <c r="BO13" s="665">
        <v>45.6</v>
      </c>
      <c r="BP13" s="665"/>
      <c r="BQ13" s="665"/>
      <c r="BR13" s="665"/>
      <c r="BS13" s="611" t="s">
        <v>120</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834093</v>
      </c>
      <c r="CS13" s="606"/>
      <c r="CT13" s="606"/>
      <c r="CU13" s="606"/>
      <c r="CV13" s="606"/>
      <c r="CW13" s="606"/>
      <c r="CX13" s="606"/>
      <c r="CY13" s="607"/>
      <c r="CZ13" s="665">
        <v>7.5</v>
      </c>
      <c r="DA13" s="665"/>
      <c r="DB13" s="665"/>
      <c r="DC13" s="665"/>
      <c r="DD13" s="611">
        <v>468019</v>
      </c>
      <c r="DE13" s="606"/>
      <c r="DF13" s="606"/>
      <c r="DG13" s="606"/>
      <c r="DH13" s="606"/>
      <c r="DI13" s="606"/>
      <c r="DJ13" s="606"/>
      <c r="DK13" s="606"/>
      <c r="DL13" s="606"/>
      <c r="DM13" s="606"/>
      <c r="DN13" s="606"/>
      <c r="DO13" s="606"/>
      <c r="DP13" s="607"/>
      <c r="DQ13" s="611">
        <v>395474</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120</v>
      </c>
      <c r="S14" s="606"/>
      <c r="T14" s="606"/>
      <c r="U14" s="606"/>
      <c r="V14" s="606"/>
      <c r="W14" s="606"/>
      <c r="X14" s="606"/>
      <c r="Y14" s="607"/>
      <c r="Z14" s="665" t="s">
        <v>164</v>
      </c>
      <c r="AA14" s="665"/>
      <c r="AB14" s="665"/>
      <c r="AC14" s="665"/>
      <c r="AD14" s="666" t="s">
        <v>164</v>
      </c>
      <c r="AE14" s="666"/>
      <c r="AF14" s="666"/>
      <c r="AG14" s="666"/>
      <c r="AH14" s="666"/>
      <c r="AI14" s="666"/>
      <c r="AJ14" s="666"/>
      <c r="AK14" s="666"/>
      <c r="AL14" s="608" t="s">
        <v>120</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73975</v>
      </c>
      <c r="BH14" s="606"/>
      <c r="BI14" s="606"/>
      <c r="BJ14" s="606"/>
      <c r="BK14" s="606"/>
      <c r="BL14" s="606"/>
      <c r="BM14" s="606"/>
      <c r="BN14" s="607"/>
      <c r="BO14" s="665">
        <v>3.5</v>
      </c>
      <c r="BP14" s="665"/>
      <c r="BQ14" s="665"/>
      <c r="BR14" s="665"/>
      <c r="BS14" s="611" t="s">
        <v>230</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427679</v>
      </c>
      <c r="CS14" s="606"/>
      <c r="CT14" s="606"/>
      <c r="CU14" s="606"/>
      <c r="CV14" s="606"/>
      <c r="CW14" s="606"/>
      <c r="CX14" s="606"/>
      <c r="CY14" s="607"/>
      <c r="CZ14" s="665">
        <v>3.8</v>
      </c>
      <c r="DA14" s="665"/>
      <c r="DB14" s="665"/>
      <c r="DC14" s="665"/>
      <c r="DD14" s="611">
        <v>128642</v>
      </c>
      <c r="DE14" s="606"/>
      <c r="DF14" s="606"/>
      <c r="DG14" s="606"/>
      <c r="DH14" s="606"/>
      <c r="DI14" s="606"/>
      <c r="DJ14" s="606"/>
      <c r="DK14" s="606"/>
      <c r="DL14" s="606"/>
      <c r="DM14" s="606"/>
      <c r="DN14" s="606"/>
      <c r="DO14" s="606"/>
      <c r="DP14" s="607"/>
      <c r="DQ14" s="611">
        <v>311711</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16620</v>
      </c>
      <c r="S15" s="606"/>
      <c r="T15" s="606"/>
      <c r="U15" s="606"/>
      <c r="V15" s="606"/>
      <c r="W15" s="606"/>
      <c r="X15" s="606"/>
      <c r="Y15" s="607"/>
      <c r="Z15" s="665">
        <v>0.1</v>
      </c>
      <c r="AA15" s="665"/>
      <c r="AB15" s="665"/>
      <c r="AC15" s="665"/>
      <c r="AD15" s="666">
        <v>16620</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156506</v>
      </c>
      <c r="BH15" s="606"/>
      <c r="BI15" s="606"/>
      <c r="BJ15" s="606"/>
      <c r="BK15" s="606"/>
      <c r="BL15" s="606"/>
      <c r="BM15" s="606"/>
      <c r="BN15" s="607"/>
      <c r="BO15" s="665">
        <v>7.4</v>
      </c>
      <c r="BP15" s="665"/>
      <c r="BQ15" s="665"/>
      <c r="BR15" s="665"/>
      <c r="BS15" s="611" t="s">
        <v>230</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817929</v>
      </c>
      <c r="CS15" s="606"/>
      <c r="CT15" s="606"/>
      <c r="CU15" s="606"/>
      <c r="CV15" s="606"/>
      <c r="CW15" s="606"/>
      <c r="CX15" s="606"/>
      <c r="CY15" s="607"/>
      <c r="CZ15" s="665">
        <v>7.3</v>
      </c>
      <c r="DA15" s="665"/>
      <c r="DB15" s="665"/>
      <c r="DC15" s="665"/>
      <c r="DD15" s="611">
        <v>84430</v>
      </c>
      <c r="DE15" s="606"/>
      <c r="DF15" s="606"/>
      <c r="DG15" s="606"/>
      <c r="DH15" s="606"/>
      <c r="DI15" s="606"/>
      <c r="DJ15" s="606"/>
      <c r="DK15" s="606"/>
      <c r="DL15" s="606"/>
      <c r="DM15" s="606"/>
      <c r="DN15" s="606"/>
      <c r="DO15" s="606"/>
      <c r="DP15" s="607"/>
      <c r="DQ15" s="611">
        <v>592706</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230</v>
      </c>
      <c r="S16" s="606"/>
      <c r="T16" s="606"/>
      <c r="U16" s="606"/>
      <c r="V16" s="606"/>
      <c r="W16" s="606"/>
      <c r="X16" s="606"/>
      <c r="Y16" s="607"/>
      <c r="Z16" s="665" t="s">
        <v>164</v>
      </c>
      <c r="AA16" s="665"/>
      <c r="AB16" s="665"/>
      <c r="AC16" s="665"/>
      <c r="AD16" s="666" t="s">
        <v>164</v>
      </c>
      <c r="AE16" s="666"/>
      <c r="AF16" s="666"/>
      <c r="AG16" s="666"/>
      <c r="AH16" s="666"/>
      <c r="AI16" s="666"/>
      <c r="AJ16" s="666"/>
      <c r="AK16" s="666"/>
      <c r="AL16" s="608" t="s">
        <v>164</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164</v>
      </c>
      <c r="BH16" s="606"/>
      <c r="BI16" s="606"/>
      <c r="BJ16" s="606"/>
      <c r="BK16" s="606"/>
      <c r="BL16" s="606"/>
      <c r="BM16" s="606"/>
      <c r="BN16" s="607"/>
      <c r="BO16" s="665" t="s">
        <v>230</v>
      </c>
      <c r="BP16" s="665"/>
      <c r="BQ16" s="665"/>
      <c r="BR16" s="665"/>
      <c r="BS16" s="611" t="s">
        <v>164</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4028</v>
      </c>
      <c r="CS16" s="606"/>
      <c r="CT16" s="606"/>
      <c r="CU16" s="606"/>
      <c r="CV16" s="606"/>
      <c r="CW16" s="606"/>
      <c r="CX16" s="606"/>
      <c r="CY16" s="607"/>
      <c r="CZ16" s="665">
        <v>0</v>
      </c>
      <c r="DA16" s="665"/>
      <c r="DB16" s="665"/>
      <c r="DC16" s="665"/>
      <c r="DD16" s="611" t="s">
        <v>230</v>
      </c>
      <c r="DE16" s="606"/>
      <c r="DF16" s="606"/>
      <c r="DG16" s="606"/>
      <c r="DH16" s="606"/>
      <c r="DI16" s="606"/>
      <c r="DJ16" s="606"/>
      <c r="DK16" s="606"/>
      <c r="DL16" s="606"/>
      <c r="DM16" s="606"/>
      <c r="DN16" s="606"/>
      <c r="DO16" s="606"/>
      <c r="DP16" s="607"/>
      <c r="DQ16" s="611">
        <v>3393</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9251</v>
      </c>
      <c r="S17" s="606"/>
      <c r="T17" s="606"/>
      <c r="U17" s="606"/>
      <c r="V17" s="606"/>
      <c r="W17" s="606"/>
      <c r="X17" s="606"/>
      <c r="Y17" s="607"/>
      <c r="Z17" s="665">
        <v>0.1</v>
      </c>
      <c r="AA17" s="665"/>
      <c r="AB17" s="665"/>
      <c r="AC17" s="665"/>
      <c r="AD17" s="666">
        <v>9251</v>
      </c>
      <c r="AE17" s="666"/>
      <c r="AF17" s="666"/>
      <c r="AG17" s="666"/>
      <c r="AH17" s="666"/>
      <c r="AI17" s="666"/>
      <c r="AJ17" s="666"/>
      <c r="AK17" s="666"/>
      <c r="AL17" s="608">
        <v>0.2</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164</v>
      </c>
      <c r="BH17" s="606"/>
      <c r="BI17" s="606"/>
      <c r="BJ17" s="606"/>
      <c r="BK17" s="606"/>
      <c r="BL17" s="606"/>
      <c r="BM17" s="606"/>
      <c r="BN17" s="607"/>
      <c r="BO17" s="665" t="s">
        <v>230</v>
      </c>
      <c r="BP17" s="665"/>
      <c r="BQ17" s="665"/>
      <c r="BR17" s="665"/>
      <c r="BS17" s="611" t="s">
        <v>164</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687907</v>
      </c>
      <c r="CS17" s="606"/>
      <c r="CT17" s="606"/>
      <c r="CU17" s="606"/>
      <c r="CV17" s="606"/>
      <c r="CW17" s="606"/>
      <c r="CX17" s="606"/>
      <c r="CY17" s="607"/>
      <c r="CZ17" s="665">
        <v>6.2</v>
      </c>
      <c r="DA17" s="665"/>
      <c r="DB17" s="665"/>
      <c r="DC17" s="665"/>
      <c r="DD17" s="611" t="s">
        <v>230</v>
      </c>
      <c r="DE17" s="606"/>
      <c r="DF17" s="606"/>
      <c r="DG17" s="606"/>
      <c r="DH17" s="606"/>
      <c r="DI17" s="606"/>
      <c r="DJ17" s="606"/>
      <c r="DK17" s="606"/>
      <c r="DL17" s="606"/>
      <c r="DM17" s="606"/>
      <c r="DN17" s="606"/>
      <c r="DO17" s="606"/>
      <c r="DP17" s="607"/>
      <c r="DQ17" s="611">
        <v>628442</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2081297</v>
      </c>
      <c r="S18" s="606"/>
      <c r="T18" s="606"/>
      <c r="U18" s="606"/>
      <c r="V18" s="606"/>
      <c r="W18" s="606"/>
      <c r="X18" s="606"/>
      <c r="Y18" s="607"/>
      <c r="Z18" s="665">
        <v>17.7</v>
      </c>
      <c r="AA18" s="665"/>
      <c r="AB18" s="665"/>
      <c r="AC18" s="665"/>
      <c r="AD18" s="666">
        <v>1915333</v>
      </c>
      <c r="AE18" s="666"/>
      <c r="AF18" s="666"/>
      <c r="AG18" s="666"/>
      <c r="AH18" s="666"/>
      <c r="AI18" s="666"/>
      <c r="AJ18" s="666"/>
      <c r="AK18" s="666"/>
      <c r="AL18" s="608">
        <v>41.6</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164</v>
      </c>
      <c r="BH18" s="606"/>
      <c r="BI18" s="606"/>
      <c r="BJ18" s="606"/>
      <c r="BK18" s="606"/>
      <c r="BL18" s="606"/>
      <c r="BM18" s="606"/>
      <c r="BN18" s="607"/>
      <c r="BO18" s="665" t="s">
        <v>164</v>
      </c>
      <c r="BP18" s="665"/>
      <c r="BQ18" s="665"/>
      <c r="BR18" s="665"/>
      <c r="BS18" s="611" t="s">
        <v>120</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120</v>
      </c>
      <c r="CS18" s="606"/>
      <c r="CT18" s="606"/>
      <c r="CU18" s="606"/>
      <c r="CV18" s="606"/>
      <c r="CW18" s="606"/>
      <c r="CX18" s="606"/>
      <c r="CY18" s="607"/>
      <c r="CZ18" s="665" t="s">
        <v>120</v>
      </c>
      <c r="DA18" s="665"/>
      <c r="DB18" s="665"/>
      <c r="DC18" s="665"/>
      <c r="DD18" s="611" t="s">
        <v>230</v>
      </c>
      <c r="DE18" s="606"/>
      <c r="DF18" s="606"/>
      <c r="DG18" s="606"/>
      <c r="DH18" s="606"/>
      <c r="DI18" s="606"/>
      <c r="DJ18" s="606"/>
      <c r="DK18" s="606"/>
      <c r="DL18" s="606"/>
      <c r="DM18" s="606"/>
      <c r="DN18" s="606"/>
      <c r="DO18" s="606"/>
      <c r="DP18" s="607"/>
      <c r="DQ18" s="611" t="s">
        <v>230</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1915333</v>
      </c>
      <c r="S19" s="606"/>
      <c r="T19" s="606"/>
      <c r="U19" s="606"/>
      <c r="V19" s="606"/>
      <c r="W19" s="606"/>
      <c r="X19" s="606"/>
      <c r="Y19" s="607"/>
      <c r="Z19" s="665">
        <v>16.2</v>
      </c>
      <c r="AA19" s="665"/>
      <c r="AB19" s="665"/>
      <c r="AC19" s="665"/>
      <c r="AD19" s="666">
        <v>1915333</v>
      </c>
      <c r="AE19" s="666"/>
      <c r="AF19" s="666"/>
      <c r="AG19" s="666"/>
      <c r="AH19" s="666"/>
      <c r="AI19" s="666"/>
      <c r="AJ19" s="666"/>
      <c r="AK19" s="666"/>
      <c r="AL19" s="608">
        <v>41.6</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t="s">
        <v>164</v>
      </c>
      <c r="BH19" s="606"/>
      <c r="BI19" s="606"/>
      <c r="BJ19" s="606"/>
      <c r="BK19" s="606"/>
      <c r="BL19" s="606"/>
      <c r="BM19" s="606"/>
      <c r="BN19" s="607"/>
      <c r="BO19" s="665" t="s">
        <v>230</v>
      </c>
      <c r="BP19" s="665"/>
      <c r="BQ19" s="665"/>
      <c r="BR19" s="665"/>
      <c r="BS19" s="611" t="s">
        <v>164</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164</v>
      </c>
      <c r="CS19" s="606"/>
      <c r="CT19" s="606"/>
      <c r="CU19" s="606"/>
      <c r="CV19" s="606"/>
      <c r="CW19" s="606"/>
      <c r="CX19" s="606"/>
      <c r="CY19" s="607"/>
      <c r="CZ19" s="665" t="s">
        <v>164</v>
      </c>
      <c r="DA19" s="665"/>
      <c r="DB19" s="665"/>
      <c r="DC19" s="665"/>
      <c r="DD19" s="611" t="s">
        <v>120</v>
      </c>
      <c r="DE19" s="606"/>
      <c r="DF19" s="606"/>
      <c r="DG19" s="606"/>
      <c r="DH19" s="606"/>
      <c r="DI19" s="606"/>
      <c r="DJ19" s="606"/>
      <c r="DK19" s="606"/>
      <c r="DL19" s="606"/>
      <c r="DM19" s="606"/>
      <c r="DN19" s="606"/>
      <c r="DO19" s="606"/>
      <c r="DP19" s="607"/>
      <c r="DQ19" s="611" t="s">
        <v>164</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165964</v>
      </c>
      <c r="S20" s="606"/>
      <c r="T20" s="606"/>
      <c r="U20" s="606"/>
      <c r="V20" s="606"/>
      <c r="W20" s="606"/>
      <c r="X20" s="606"/>
      <c r="Y20" s="607"/>
      <c r="Z20" s="665">
        <v>1.4</v>
      </c>
      <c r="AA20" s="665"/>
      <c r="AB20" s="665"/>
      <c r="AC20" s="665"/>
      <c r="AD20" s="666" t="s">
        <v>164</v>
      </c>
      <c r="AE20" s="666"/>
      <c r="AF20" s="666"/>
      <c r="AG20" s="666"/>
      <c r="AH20" s="666"/>
      <c r="AI20" s="666"/>
      <c r="AJ20" s="666"/>
      <c r="AK20" s="666"/>
      <c r="AL20" s="608" t="s">
        <v>120</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t="s">
        <v>164</v>
      </c>
      <c r="BH20" s="606"/>
      <c r="BI20" s="606"/>
      <c r="BJ20" s="606"/>
      <c r="BK20" s="606"/>
      <c r="BL20" s="606"/>
      <c r="BM20" s="606"/>
      <c r="BN20" s="607"/>
      <c r="BO20" s="665" t="s">
        <v>164</v>
      </c>
      <c r="BP20" s="665"/>
      <c r="BQ20" s="665"/>
      <c r="BR20" s="665"/>
      <c r="BS20" s="611" t="s">
        <v>230</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11146759</v>
      </c>
      <c r="CS20" s="606"/>
      <c r="CT20" s="606"/>
      <c r="CU20" s="606"/>
      <c r="CV20" s="606"/>
      <c r="CW20" s="606"/>
      <c r="CX20" s="606"/>
      <c r="CY20" s="607"/>
      <c r="CZ20" s="665">
        <v>100</v>
      </c>
      <c r="DA20" s="665"/>
      <c r="DB20" s="665"/>
      <c r="DC20" s="665"/>
      <c r="DD20" s="611">
        <v>1015049</v>
      </c>
      <c r="DE20" s="606"/>
      <c r="DF20" s="606"/>
      <c r="DG20" s="606"/>
      <c r="DH20" s="606"/>
      <c r="DI20" s="606"/>
      <c r="DJ20" s="606"/>
      <c r="DK20" s="606"/>
      <c r="DL20" s="606"/>
      <c r="DM20" s="606"/>
      <c r="DN20" s="606"/>
      <c r="DO20" s="606"/>
      <c r="DP20" s="607"/>
      <c r="DQ20" s="611">
        <v>5712265</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164</v>
      </c>
      <c r="S21" s="606"/>
      <c r="T21" s="606"/>
      <c r="U21" s="606"/>
      <c r="V21" s="606"/>
      <c r="W21" s="606"/>
      <c r="X21" s="606"/>
      <c r="Y21" s="607"/>
      <c r="Z21" s="665" t="s">
        <v>120</v>
      </c>
      <c r="AA21" s="665"/>
      <c r="AB21" s="665"/>
      <c r="AC21" s="665"/>
      <c r="AD21" s="666" t="s">
        <v>120</v>
      </c>
      <c r="AE21" s="666"/>
      <c r="AF21" s="666"/>
      <c r="AG21" s="666"/>
      <c r="AH21" s="666"/>
      <c r="AI21" s="666"/>
      <c r="AJ21" s="666"/>
      <c r="AK21" s="666"/>
      <c r="AL21" s="608" t="s">
        <v>120</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t="s">
        <v>230</v>
      </c>
      <c r="BH21" s="606"/>
      <c r="BI21" s="606"/>
      <c r="BJ21" s="606"/>
      <c r="BK21" s="606"/>
      <c r="BL21" s="606"/>
      <c r="BM21" s="606"/>
      <c r="BN21" s="607"/>
      <c r="BO21" s="665" t="s">
        <v>120</v>
      </c>
      <c r="BP21" s="665"/>
      <c r="BQ21" s="665"/>
      <c r="BR21" s="665"/>
      <c r="BS21" s="611" t="s">
        <v>164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4724554</v>
      </c>
      <c r="S22" s="606"/>
      <c r="T22" s="606"/>
      <c r="U22" s="606"/>
      <c r="V22" s="606"/>
      <c r="W22" s="606"/>
      <c r="X22" s="606"/>
      <c r="Y22" s="607"/>
      <c r="Z22" s="665">
        <v>40.1</v>
      </c>
      <c r="AA22" s="665"/>
      <c r="AB22" s="665"/>
      <c r="AC22" s="665"/>
      <c r="AD22" s="666">
        <v>4558590</v>
      </c>
      <c r="AE22" s="666"/>
      <c r="AF22" s="666"/>
      <c r="AG22" s="666"/>
      <c r="AH22" s="666"/>
      <c r="AI22" s="666"/>
      <c r="AJ22" s="666"/>
      <c r="AK22" s="666"/>
      <c r="AL22" s="608">
        <v>99</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120</v>
      </c>
      <c r="BH22" s="606"/>
      <c r="BI22" s="606"/>
      <c r="BJ22" s="606"/>
      <c r="BK22" s="606"/>
      <c r="BL22" s="606"/>
      <c r="BM22" s="606"/>
      <c r="BN22" s="607"/>
      <c r="BO22" s="665" t="s">
        <v>120</v>
      </c>
      <c r="BP22" s="665"/>
      <c r="BQ22" s="665"/>
      <c r="BR22" s="665"/>
      <c r="BS22" s="611" t="s">
        <v>120</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4761</v>
      </c>
      <c r="S23" s="606"/>
      <c r="T23" s="606"/>
      <c r="U23" s="606"/>
      <c r="V23" s="606"/>
      <c r="W23" s="606"/>
      <c r="X23" s="606"/>
      <c r="Y23" s="607"/>
      <c r="Z23" s="665">
        <v>0</v>
      </c>
      <c r="AA23" s="665"/>
      <c r="AB23" s="665"/>
      <c r="AC23" s="665"/>
      <c r="AD23" s="666">
        <v>4761</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230</v>
      </c>
      <c r="BH23" s="606"/>
      <c r="BI23" s="606"/>
      <c r="BJ23" s="606"/>
      <c r="BK23" s="606"/>
      <c r="BL23" s="606"/>
      <c r="BM23" s="606"/>
      <c r="BN23" s="607"/>
      <c r="BO23" s="665" t="s">
        <v>164</v>
      </c>
      <c r="BP23" s="665"/>
      <c r="BQ23" s="665"/>
      <c r="BR23" s="665"/>
      <c r="BS23" s="611" t="s">
        <v>230</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122410</v>
      </c>
      <c r="S24" s="606"/>
      <c r="T24" s="606"/>
      <c r="U24" s="606"/>
      <c r="V24" s="606"/>
      <c r="W24" s="606"/>
      <c r="X24" s="606"/>
      <c r="Y24" s="607"/>
      <c r="Z24" s="665">
        <v>1</v>
      </c>
      <c r="AA24" s="665"/>
      <c r="AB24" s="665"/>
      <c r="AC24" s="665"/>
      <c r="AD24" s="666" t="s">
        <v>120</v>
      </c>
      <c r="AE24" s="666"/>
      <c r="AF24" s="666"/>
      <c r="AG24" s="666"/>
      <c r="AH24" s="666"/>
      <c r="AI24" s="666"/>
      <c r="AJ24" s="666"/>
      <c r="AK24" s="666"/>
      <c r="AL24" s="608" t="s">
        <v>164</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120</v>
      </c>
      <c r="BH24" s="606"/>
      <c r="BI24" s="606"/>
      <c r="BJ24" s="606"/>
      <c r="BK24" s="606"/>
      <c r="BL24" s="606"/>
      <c r="BM24" s="606"/>
      <c r="BN24" s="607"/>
      <c r="BO24" s="665" t="s">
        <v>230</v>
      </c>
      <c r="BP24" s="665"/>
      <c r="BQ24" s="665"/>
      <c r="BR24" s="665"/>
      <c r="BS24" s="611" t="s">
        <v>120</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4148803</v>
      </c>
      <c r="CS24" s="669"/>
      <c r="CT24" s="669"/>
      <c r="CU24" s="669"/>
      <c r="CV24" s="669"/>
      <c r="CW24" s="669"/>
      <c r="CX24" s="669"/>
      <c r="CY24" s="715"/>
      <c r="CZ24" s="716">
        <v>37.200000000000003</v>
      </c>
      <c r="DA24" s="685"/>
      <c r="DB24" s="685"/>
      <c r="DC24" s="719"/>
      <c r="DD24" s="714">
        <v>2454285</v>
      </c>
      <c r="DE24" s="669"/>
      <c r="DF24" s="669"/>
      <c r="DG24" s="669"/>
      <c r="DH24" s="669"/>
      <c r="DI24" s="669"/>
      <c r="DJ24" s="669"/>
      <c r="DK24" s="715"/>
      <c r="DL24" s="714">
        <v>2445992</v>
      </c>
      <c r="DM24" s="669"/>
      <c r="DN24" s="669"/>
      <c r="DO24" s="669"/>
      <c r="DP24" s="669"/>
      <c r="DQ24" s="669"/>
      <c r="DR24" s="669"/>
      <c r="DS24" s="669"/>
      <c r="DT24" s="669"/>
      <c r="DU24" s="669"/>
      <c r="DV24" s="715"/>
      <c r="DW24" s="716">
        <v>50</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134122</v>
      </c>
      <c r="S25" s="606"/>
      <c r="T25" s="606"/>
      <c r="U25" s="606"/>
      <c r="V25" s="606"/>
      <c r="W25" s="606"/>
      <c r="X25" s="606"/>
      <c r="Y25" s="607"/>
      <c r="Z25" s="665">
        <v>1.1000000000000001</v>
      </c>
      <c r="AA25" s="665"/>
      <c r="AB25" s="665"/>
      <c r="AC25" s="665"/>
      <c r="AD25" s="666">
        <v>4158</v>
      </c>
      <c r="AE25" s="666"/>
      <c r="AF25" s="666"/>
      <c r="AG25" s="666"/>
      <c r="AH25" s="666"/>
      <c r="AI25" s="666"/>
      <c r="AJ25" s="666"/>
      <c r="AK25" s="666"/>
      <c r="AL25" s="608">
        <v>0.1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164</v>
      </c>
      <c r="BH25" s="606"/>
      <c r="BI25" s="606"/>
      <c r="BJ25" s="606"/>
      <c r="BK25" s="606"/>
      <c r="BL25" s="606"/>
      <c r="BM25" s="606"/>
      <c r="BN25" s="607"/>
      <c r="BO25" s="665" t="s">
        <v>230</v>
      </c>
      <c r="BP25" s="665"/>
      <c r="BQ25" s="665"/>
      <c r="BR25" s="665"/>
      <c r="BS25" s="611" t="s">
        <v>120</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1278174</v>
      </c>
      <c r="CS25" s="604"/>
      <c r="CT25" s="604"/>
      <c r="CU25" s="604"/>
      <c r="CV25" s="604"/>
      <c r="CW25" s="604"/>
      <c r="CX25" s="604"/>
      <c r="CY25" s="605"/>
      <c r="CZ25" s="608">
        <v>11.5</v>
      </c>
      <c r="DA25" s="637"/>
      <c r="DB25" s="637"/>
      <c r="DC25" s="638"/>
      <c r="DD25" s="611">
        <v>1185801</v>
      </c>
      <c r="DE25" s="604"/>
      <c r="DF25" s="604"/>
      <c r="DG25" s="604"/>
      <c r="DH25" s="604"/>
      <c r="DI25" s="604"/>
      <c r="DJ25" s="604"/>
      <c r="DK25" s="605"/>
      <c r="DL25" s="611">
        <v>1180168</v>
      </c>
      <c r="DM25" s="604"/>
      <c r="DN25" s="604"/>
      <c r="DO25" s="604"/>
      <c r="DP25" s="604"/>
      <c r="DQ25" s="604"/>
      <c r="DR25" s="604"/>
      <c r="DS25" s="604"/>
      <c r="DT25" s="604"/>
      <c r="DU25" s="604"/>
      <c r="DV25" s="605"/>
      <c r="DW25" s="608">
        <v>24.1</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68313</v>
      </c>
      <c r="S26" s="606"/>
      <c r="T26" s="606"/>
      <c r="U26" s="606"/>
      <c r="V26" s="606"/>
      <c r="W26" s="606"/>
      <c r="X26" s="606"/>
      <c r="Y26" s="607"/>
      <c r="Z26" s="665">
        <v>0.6</v>
      </c>
      <c r="AA26" s="665"/>
      <c r="AB26" s="665"/>
      <c r="AC26" s="665"/>
      <c r="AD26" s="666">
        <v>4</v>
      </c>
      <c r="AE26" s="666"/>
      <c r="AF26" s="666"/>
      <c r="AG26" s="666"/>
      <c r="AH26" s="666"/>
      <c r="AI26" s="666"/>
      <c r="AJ26" s="666"/>
      <c r="AK26" s="666"/>
      <c r="AL26" s="608">
        <v>0</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164</v>
      </c>
      <c r="BH26" s="606"/>
      <c r="BI26" s="606"/>
      <c r="BJ26" s="606"/>
      <c r="BK26" s="606"/>
      <c r="BL26" s="606"/>
      <c r="BM26" s="606"/>
      <c r="BN26" s="607"/>
      <c r="BO26" s="665" t="s">
        <v>120</v>
      </c>
      <c r="BP26" s="665"/>
      <c r="BQ26" s="665"/>
      <c r="BR26" s="665"/>
      <c r="BS26" s="611" t="s">
        <v>120</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754052</v>
      </c>
      <c r="CS26" s="606"/>
      <c r="CT26" s="606"/>
      <c r="CU26" s="606"/>
      <c r="CV26" s="606"/>
      <c r="CW26" s="606"/>
      <c r="CX26" s="606"/>
      <c r="CY26" s="607"/>
      <c r="CZ26" s="608">
        <v>6.8</v>
      </c>
      <c r="DA26" s="637"/>
      <c r="DB26" s="637"/>
      <c r="DC26" s="638"/>
      <c r="DD26" s="611">
        <v>689604</v>
      </c>
      <c r="DE26" s="606"/>
      <c r="DF26" s="606"/>
      <c r="DG26" s="606"/>
      <c r="DH26" s="606"/>
      <c r="DI26" s="606"/>
      <c r="DJ26" s="606"/>
      <c r="DK26" s="607"/>
      <c r="DL26" s="611" t="s">
        <v>230</v>
      </c>
      <c r="DM26" s="606"/>
      <c r="DN26" s="606"/>
      <c r="DO26" s="606"/>
      <c r="DP26" s="606"/>
      <c r="DQ26" s="606"/>
      <c r="DR26" s="606"/>
      <c r="DS26" s="606"/>
      <c r="DT26" s="606"/>
      <c r="DU26" s="606"/>
      <c r="DV26" s="607"/>
      <c r="DW26" s="608" t="s">
        <v>230</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1213981</v>
      </c>
      <c r="S27" s="606"/>
      <c r="T27" s="606"/>
      <c r="U27" s="606"/>
      <c r="V27" s="606"/>
      <c r="W27" s="606"/>
      <c r="X27" s="606"/>
      <c r="Y27" s="607"/>
      <c r="Z27" s="665">
        <v>10.3</v>
      </c>
      <c r="AA27" s="665"/>
      <c r="AB27" s="665"/>
      <c r="AC27" s="665"/>
      <c r="AD27" s="666" t="s">
        <v>120</v>
      </c>
      <c r="AE27" s="666"/>
      <c r="AF27" s="666"/>
      <c r="AG27" s="666"/>
      <c r="AH27" s="666"/>
      <c r="AI27" s="666"/>
      <c r="AJ27" s="666"/>
      <c r="AK27" s="666"/>
      <c r="AL27" s="608" t="s">
        <v>164</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2126546</v>
      </c>
      <c r="BH27" s="606"/>
      <c r="BI27" s="606"/>
      <c r="BJ27" s="606"/>
      <c r="BK27" s="606"/>
      <c r="BL27" s="606"/>
      <c r="BM27" s="606"/>
      <c r="BN27" s="607"/>
      <c r="BO27" s="665">
        <v>100</v>
      </c>
      <c r="BP27" s="665"/>
      <c r="BQ27" s="665"/>
      <c r="BR27" s="665"/>
      <c r="BS27" s="611">
        <v>15022</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2182722</v>
      </c>
      <c r="CS27" s="604"/>
      <c r="CT27" s="604"/>
      <c r="CU27" s="604"/>
      <c r="CV27" s="604"/>
      <c r="CW27" s="604"/>
      <c r="CX27" s="604"/>
      <c r="CY27" s="605"/>
      <c r="CZ27" s="608">
        <v>19.600000000000001</v>
      </c>
      <c r="DA27" s="637"/>
      <c r="DB27" s="637"/>
      <c r="DC27" s="638"/>
      <c r="DD27" s="611">
        <v>640042</v>
      </c>
      <c r="DE27" s="604"/>
      <c r="DF27" s="604"/>
      <c r="DG27" s="604"/>
      <c r="DH27" s="604"/>
      <c r="DI27" s="604"/>
      <c r="DJ27" s="604"/>
      <c r="DK27" s="605"/>
      <c r="DL27" s="611">
        <v>637382</v>
      </c>
      <c r="DM27" s="604"/>
      <c r="DN27" s="604"/>
      <c r="DO27" s="604"/>
      <c r="DP27" s="604"/>
      <c r="DQ27" s="604"/>
      <c r="DR27" s="604"/>
      <c r="DS27" s="604"/>
      <c r="DT27" s="604"/>
      <c r="DU27" s="604"/>
      <c r="DV27" s="605"/>
      <c r="DW27" s="608">
        <v>13</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230</v>
      </c>
      <c r="S28" s="606"/>
      <c r="T28" s="606"/>
      <c r="U28" s="606"/>
      <c r="V28" s="606"/>
      <c r="W28" s="606"/>
      <c r="X28" s="606"/>
      <c r="Y28" s="607"/>
      <c r="Z28" s="665" t="s">
        <v>120</v>
      </c>
      <c r="AA28" s="665"/>
      <c r="AB28" s="665"/>
      <c r="AC28" s="665"/>
      <c r="AD28" s="666" t="s">
        <v>120</v>
      </c>
      <c r="AE28" s="666"/>
      <c r="AF28" s="666"/>
      <c r="AG28" s="666"/>
      <c r="AH28" s="666"/>
      <c r="AI28" s="666"/>
      <c r="AJ28" s="666"/>
      <c r="AK28" s="666"/>
      <c r="AL28" s="608" t="s">
        <v>120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687907</v>
      </c>
      <c r="CS28" s="606"/>
      <c r="CT28" s="606"/>
      <c r="CU28" s="606"/>
      <c r="CV28" s="606"/>
      <c r="CW28" s="606"/>
      <c r="CX28" s="606"/>
      <c r="CY28" s="607"/>
      <c r="CZ28" s="608">
        <v>6.2</v>
      </c>
      <c r="DA28" s="637"/>
      <c r="DB28" s="637"/>
      <c r="DC28" s="638"/>
      <c r="DD28" s="611">
        <v>628442</v>
      </c>
      <c r="DE28" s="606"/>
      <c r="DF28" s="606"/>
      <c r="DG28" s="606"/>
      <c r="DH28" s="606"/>
      <c r="DI28" s="606"/>
      <c r="DJ28" s="606"/>
      <c r="DK28" s="607"/>
      <c r="DL28" s="611">
        <v>628442</v>
      </c>
      <c r="DM28" s="606"/>
      <c r="DN28" s="606"/>
      <c r="DO28" s="606"/>
      <c r="DP28" s="606"/>
      <c r="DQ28" s="606"/>
      <c r="DR28" s="606"/>
      <c r="DS28" s="606"/>
      <c r="DT28" s="606"/>
      <c r="DU28" s="606"/>
      <c r="DV28" s="607"/>
      <c r="DW28" s="608">
        <v>12.9</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875494</v>
      </c>
      <c r="S29" s="606"/>
      <c r="T29" s="606"/>
      <c r="U29" s="606"/>
      <c r="V29" s="606"/>
      <c r="W29" s="606"/>
      <c r="X29" s="606"/>
      <c r="Y29" s="607"/>
      <c r="Z29" s="665">
        <v>7.4</v>
      </c>
      <c r="AA29" s="665"/>
      <c r="AB29" s="665"/>
      <c r="AC29" s="665"/>
      <c r="AD29" s="666" t="s">
        <v>120</v>
      </c>
      <c r="AE29" s="666"/>
      <c r="AF29" s="666"/>
      <c r="AG29" s="666"/>
      <c r="AH29" s="666"/>
      <c r="AI29" s="666"/>
      <c r="AJ29" s="666"/>
      <c r="AK29" s="666"/>
      <c r="AL29" s="608" t="s">
        <v>164</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687907</v>
      </c>
      <c r="CS29" s="604"/>
      <c r="CT29" s="604"/>
      <c r="CU29" s="604"/>
      <c r="CV29" s="604"/>
      <c r="CW29" s="604"/>
      <c r="CX29" s="604"/>
      <c r="CY29" s="605"/>
      <c r="CZ29" s="608">
        <v>6.2</v>
      </c>
      <c r="DA29" s="637"/>
      <c r="DB29" s="637"/>
      <c r="DC29" s="638"/>
      <c r="DD29" s="611">
        <v>628442</v>
      </c>
      <c r="DE29" s="604"/>
      <c r="DF29" s="604"/>
      <c r="DG29" s="604"/>
      <c r="DH29" s="604"/>
      <c r="DI29" s="604"/>
      <c r="DJ29" s="604"/>
      <c r="DK29" s="605"/>
      <c r="DL29" s="611">
        <v>628442</v>
      </c>
      <c r="DM29" s="604"/>
      <c r="DN29" s="604"/>
      <c r="DO29" s="604"/>
      <c r="DP29" s="604"/>
      <c r="DQ29" s="604"/>
      <c r="DR29" s="604"/>
      <c r="DS29" s="604"/>
      <c r="DT29" s="604"/>
      <c r="DU29" s="604"/>
      <c r="DV29" s="605"/>
      <c r="DW29" s="608">
        <v>12.9</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17274</v>
      </c>
      <c r="S30" s="606"/>
      <c r="T30" s="606"/>
      <c r="U30" s="606"/>
      <c r="V30" s="606"/>
      <c r="W30" s="606"/>
      <c r="X30" s="606"/>
      <c r="Y30" s="607"/>
      <c r="Z30" s="665">
        <v>0.1</v>
      </c>
      <c r="AA30" s="665"/>
      <c r="AB30" s="665"/>
      <c r="AC30" s="665"/>
      <c r="AD30" s="666">
        <v>5131</v>
      </c>
      <c r="AE30" s="666"/>
      <c r="AF30" s="666"/>
      <c r="AG30" s="666"/>
      <c r="AH30" s="666"/>
      <c r="AI30" s="666"/>
      <c r="AJ30" s="666"/>
      <c r="AK30" s="666"/>
      <c r="AL30" s="608">
        <v>0.1</v>
      </c>
      <c r="AM30" s="609"/>
      <c r="AN30" s="609"/>
      <c r="AO30" s="667"/>
      <c r="AP30" s="693" t="s">
        <v>300</v>
      </c>
      <c r="AQ30" s="694"/>
      <c r="AR30" s="694"/>
      <c r="AS30" s="694"/>
      <c r="AT30" s="699" t="s">
        <v>301</v>
      </c>
      <c r="AU30" s="210"/>
      <c r="AV30" s="210"/>
      <c r="AW30" s="210"/>
      <c r="AX30" s="702" t="s">
        <v>178</v>
      </c>
      <c r="AY30" s="703"/>
      <c r="AZ30" s="703"/>
      <c r="BA30" s="703"/>
      <c r="BB30" s="703"/>
      <c r="BC30" s="703"/>
      <c r="BD30" s="703"/>
      <c r="BE30" s="703"/>
      <c r="BF30" s="704"/>
      <c r="BG30" s="683">
        <v>99.2</v>
      </c>
      <c r="BH30" s="684"/>
      <c r="BI30" s="684"/>
      <c r="BJ30" s="684"/>
      <c r="BK30" s="684"/>
      <c r="BL30" s="684"/>
      <c r="BM30" s="685">
        <v>96.5</v>
      </c>
      <c r="BN30" s="684"/>
      <c r="BO30" s="684"/>
      <c r="BP30" s="684"/>
      <c r="BQ30" s="686"/>
      <c r="BR30" s="683">
        <v>99.3</v>
      </c>
      <c r="BS30" s="684"/>
      <c r="BT30" s="684"/>
      <c r="BU30" s="684"/>
      <c r="BV30" s="684"/>
      <c r="BW30" s="684"/>
      <c r="BX30" s="685">
        <v>96.4</v>
      </c>
      <c r="BY30" s="684"/>
      <c r="BZ30" s="684"/>
      <c r="CA30" s="684"/>
      <c r="CB30" s="686"/>
      <c r="CD30" s="689"/>
      <c r="CE30" s="690"/>
      <c r="CF30" s="647" t="s">
        <v>302</v>
      </c>
      <c r="CG30" s="644"/>
      <c r="CH30" s="644"/>
      <c r="CI30" s="644"/>
      <c r="CJ30" s="644"/>
      <c r="CK30" s="644"/>
      <c r="CL30" s="644"/>
      <c r="CM30" s="644"/>
      <c r="CN30" s="644"/>
      <c r="CO30" s="644"/>
      <c r="CP30" s="644"/>
      <c r="CQ30" s="645"/>
      <c r="CR30" s="603">
        <v>629234</v>
      </c>
      <c r="CS30" s="606"/>
      <c r="CT30" s="606"/>
      <c r="CU30" s="606"/>
      <c r="CV30" s="606"/>
      <c r="CW30" s="606"/>
      <c r="CX30" s="606"/>
      <c r="CY30" s="607"/>
      <c r="CZ30" s="608">
        <v>5.6</v>
      </c>
      <c r="DA30" s="637"/>
      <c r="DB30" s="637"/>
      <c r="DC30" s="638"/>
      <c r="DD30" s="611">
        <v>585090</v>
      </c>
      <c r="DE30" s="606"/>
      <c r="DF30" s="606"/>
      <c r="DG30" s="606"/>
      <c r="DH30" s="606"/>
      <c r="DI30" s="606"/>
      <c r="DJ30" s="606"/>
      <c r="DK30" s="607"/>
      <c r="DL30" s="611">
        <v>585090</v>
      </c>
      <c r="DM30" s="606"/>
      <c r="DN30" s="606"/>
      <c r="DO30" s="606"/>
      <c r="DP30" s="606"/>
      <c r="DQ30" s="606"/>
      <c r="DR30" s="606"/>
      <c r="DS30" s="606"/>
      <c r="DT30" s="606"/>
      <c r="DU30" s="606"/>
      <c r="DV30" s="607"/>
      <c r="DW30" s="608">
        <v>12</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2571347</v>
      </c>
      <c r="S31" s="606"/>
      <c r="T31" s="606"/>
      <c r="U31" s="606"/>
      <c r="V31" s="606"/>
      <c r="W31" s="606"/>
      <c r="X31" s="606"/>
      <c r="Y31" s="607"/>
      <c r="Z31" s="665">
        <v>21.8</v>
      </c>
      <c r="AA31" s="665"/>
      <c r="AB31" s="665"/>
      <c r="AC31" s="665"/>
      <c r="AD31" s="666" t="s">
        <v>120</v>
      </c>
      <c r="AE31" s="666"/>
      <c r="AF31" s="666"/>
      <c r="AG31" s="666"/>
      <c r="AH31" s="666"/>
      <c r="AI31" s="666"/>
      <c r="AJ31" s="666"/>
      <c r="AK31" s="666"/>
      <c r="AL31" s="608" t="s">
        <v>120</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99.3</v>
      </c>
      <c r="BH31" s="604"/>
      <c r="BI31" s="604"/>
      <c r="BJ31" s="604"/>
      <c r="BK31" s="604"/>
      <c r="BL31" s="604"/>
      <c r="BM31" s="609">
        <v>97.8</v>
      </c>
      <c r="BN31" s="682"/>
      <c r="BO31" s="682"/>
      <c r="BP31" s="682"/>
      <c r="BQ31" s="643"/>
      <c r="BR31" s="681">
        <v>99.4</v>
      </c>
      <c r="BS31" s="604"/>
      <c r="BT31" s="604"/>
      <c r="BU31" s="604"/>
      <c r="BV31" s="604"/>
      <c r="BW31" s="604"/>
      <c r="BX31" s="609">
        <v>97.8</v>
      </c>
      <c r="BY31" s="682"/>
      <c r="BZ31" s="682"/>
      <c r="CA31" s="682"/>
      <c r="CB31" s="643"/>
      <c r="CD31" s="689"/>
      <c r="CE31" s="690"/>
      <c r="CF31" s="647" t="s">
        <v>306</v>
      </c>
      <c r="CG31" s="644"/>
      <c r="CH31" s="644"/>
      <c r="CI31" s="644"/>
      <c r="CJ31" s="644"/>
      <c r="CK31" s="644"/>
      <c r="CL31" s="644"/>
      <c r="CM31" s="644"/>
      <c r="CN31" s="644"/>
      <c r="CO31" s="644"/>
      <c r="CP31" s="644"/>
      <c r="CQ31" s="645"/>
      <c r="CR31" s="603">
        <v>58673</v>
      </c>
      <c r="CS31" s="604"/>
      <c r="CT31" s="604"/>
      <c r="CU31" s="604"/>
      <c r="CV31" s="604"/>
      <c r="CW31" s="604"/>
      <c r="CX31" s="604"/>
      <c r="CY31" s="605"/>
      <c r="CZ31" s="608">
        <v>0.5</v>
      </c>
      <c r="DA31" s="637"/>
      <c r="DB31" s="637"/>
      <c r="DC31" s="638"/>
      <c r="DD31" s="611">
        <v>43352</v>
      </c>
      <c r="DE31" s="604"/>
      <c r="DF31" s="604"/>
      <c r="DG31" s="604"/>
      <c r="DH31" s="604"/>
      <c r="DI31" s="604"/>
      <c r="DJ31" s="604"/>
      <c r="DK31" s="605"/>
      <c r="DL31" s="611">
        <v>43352</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947214</v>
      </c>
      <c r="S32" s="606"/>
      <c r="T32" s="606"/>
      <c r="U32" s="606"/>
      <c r="V32" s="606"/>
      <c r="W32" s="606"/>
      <c r="X32" s="606"/>
      <c r="Y32" s="607"/>
      <c r="Z32" s="665">
        <v>8</v>
      </c>
      <c r="AA32" s="665"/>
      <c r="AB32" s="665"/>
      <c r="AC32" s="665"/>
      <c r="AD32" s="666" t="s">
        <v>164</v>
      </c>
      <c r="AE32" s="666"/>
      <c r="AF32" s="666"/>
      <c r="AG32" s="666"/>
      <c r="AH32" s="666"/>
      <c r="AI32" s="666"/>
      <c r="AJ32" s="666"/>
      <c r="AK32" s="666"/>
      <c r="AL32" s="608" t="s">
        <v>230</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99.1</v>
      </c>
      <c r="BH32" s="619"/>
      <c r="BI32" s="619"/>
      <c r="BJ32" s="619"/>
      <c r="BK32" s="619"/>
      <c r="BL32" s="619"/>
      <c r="BM32" s="663">
        <v>94.7</v>
      </c>
      <c r="BN32" s="619"/>
      <c r="BO32" s="619"/>
      <c r="BP32" s="619"/>
      <c r="BQ32" s="656"/>
      <c r="BR32" s="680">
        <v>99.1</v>
      </c>
      <c r="BS32" s="619"/>
      <c r="BT32" s="619"/>
      <c r="BU32" s="619"/>
      <c r="BV32" s="619"/>
      <c r="BW32" s="619"/>
      <c r="BX32" s="663">
        <v>94.5</v>
      </c>
      <c r="BY32" s="619"/>
      <c r="BZ32" s="619"/>
      <c r="CA32" s="619"/>
      <c r="CB32" s="656"/>
      <c r="CD32" s="691"/>
      <c r="CE32" s="692"/>
      <c r="CF32" s="647" t="s">
        <v>309</v>
      </c>
      <c r="CG32" s="644"/>
      <c r="CH32" s="644"/>
      <c r="CI32" s="644"/>
      <c r="CJ32" s="644"/>
      <c r="CK32" s="644"/>
      <c r="CL32" s="644"/>
      <c r="CM32" s="644"/>
      <c r="CN32" s="644"/>
      <c r="CO32" s="644"/>
      <c r="CP32" s="644"/>
      <c r="CQ32" s="645"/>
      <c r="CR32" s="603" t="s">
        <v>164</v>
      </c>
      <c r="CS32" s="606"/>
      <c r="CT32" s="606"/>
      <c r="CU32" s="606"/>
      <c r="CV32" s="606"/>
      <c r="CW32" s="606"/>
      <c r="CX32" s="606"/>
      <c r="CY32" s="607"/>
      <c r="CZ32" s="608" t="s">
        <v>164</v>
      </c>
      <c r="DA32" s="637"/>
      <c r="DB32" s="637"/>
      <c r="DC32" s="638"/>
      <c r="DD32" s="611" t="s">
        <v>230</v>
      </c>
      <c r="DE32" s="606"/>
      <c r="DF32" s="606"/>
      <c r="DG32" s="606"/>
      <c r="DH32" s="606"/>
      <c r="DI32" s="606"/>
      <c r="DJ32" s="606"/>
      <c r="DK32" s="607"/>
      <c r="DL32" s="611" t="s">
        <v>164</v>
      </c>
      <c r="DM32" s="606"/>
      <c r="DN32" s="606"/>
      <c r="DO32" s="606"/>
      <c r="DP32" s="606"/>
      <c r="DQ32" s="606"/>
      <c r="DR32" s="606"/>
      <c r="DS32" s="606"/>
      <c r="DT32" s="606"/>
      <c r="DU32" s="606"/>
      <c r="DV32" s="607"/>
      <c r="DW32" s="608" t="s">
        <v>164</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335381</v>
      </c>
      <c r="S33" s="606"/>
      <c r="T33" s="606"/>
      <c r="U33" s="606"/>
      <c r="V33" s="606"/>
      <c r="W33" s="606"/>
      <c r="X33" s="606"/>
      <c r="Y33" s="607"/>
      <c r="Z33" s="665">
        <v>2.8</v>
      </c>
      <c r="AA33" s="665"/>
      <c r="AB33" s="665"/>
      <c r="AC33" s="665"/>
      <c r="AD33" s="666" t="s">
        <v>120</v>
      </c>
      <c r="AE33" s="666"/>
      <c r="AF33" s="666"/>
      <c r="AG33" s="666"/>
      <c r="AH33" s="666"/>
      <c r="AI33" s="666"/>
      <c r="AJ33" s="666"/>
      <c r="AK33" s="666"/>
      <c r="AL33" s="608" t="s">
        <v>164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5978879</v>
      </c>
      <c r="CS33" s="604"/>
      <c r="CT33" s="604"/>
      <c r="CU33" s="604"/>
      <c r="CV33" s="604"/>
      <c r="CW33" s="604"/>
      <c r="CX33" s="604"/>
      <c r="CY33" s="605"/>
      <c r="CZ33" s="608">
        <v>53.6</v>
      </c>
      <c r="DA33" s="637"/>
      <c r="DB33" s="637"/>
      <c r="DC33" s="638"/>
      <c r="DD33" s="611">
        <v>3077914</v>
      </c>
      <c r="DE33" s="604"/>
      <c r="DF33" s="604"/>
      <c r="DG33" s="604"/>
      <c r="DH33" s="604"/>
      <c r="DI33" s="604"/>
      <c r="DJ33" s="604"/>
      <c r="DK33" s="605"/>
      <c r="DL33" s="611">
        <v>2094559</v>
      </c>
      <c r="DM33" s="604"/>
      <c r="DN33" s="604"/>
      <c r="DO33" s="604"/>
      <c r="DP33" s="604"/>
      <c r="DQ33" s="604"/>
      <c r="DR33" s="604"/>
      <c r="DS33" s="604"/>
      <c r="DT33" s="604"/>
      <c r="DU33" s="604"/>
      <c r="DV33" s="605"/>
      <c r="DW33" s="608">
        <v>42.9</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97082</v>
      </c>
      <c r="S34" s="606"/>
      <c r="T34" s="606"/>
      <c r="U34" s="606"/>
      <c r="V34" s="606"/>
      <c r="W34" s="606"/>
      <c r="X34" s="606"/>
      <c r="Y34" s="607"/>
      <c r="Z34" s="665">
        <v>0.8</v>
      </c>
      <c r="AA34" s="665"/>
      <c r="AB34" s="665"/>
      <c r="AC34" s="665"/>
      <c r="AD34" s="666">
        <v>30656</v>
      </c>
      <c r="AE34" s="666"/>
      <c r="AF34" s="666"/>
      <c r="AG34" s="666"/>
      <c r="AH34" s="666"/>
      <c r="AI34" s="666"/>
      <c r="AJ34" s="666"/>
      <c r="AK34" s="666"/>
      <c r="AL34" s="608">
        <v>0.7</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2512471</v>
      </c>
      <c r="CS34" s="606"/>
      <c r="CT34" s="606"/>
      <c r="CU34" s="606"/>
      <c r="CV34" s="606"/>
      <c r="CW34" s="606"/>
      <c r="CX34" s="606"/>
      <c r="CY34" s="607"/>
      <c r="CZ34" s="608">
        <v>22.5</v>
      </c>
      <c r="DA34" s="637"/>
      <c r="DB34" s="637"/>
      <c r="DC34" s="638"/>
      <c r="DD34" s="611">
        <v>628974</v>
      </c>
      <c r="DE34" s="606"/>
      <c r="DF34" s="606"/>
      <c r="DG34" s="606"/>
      <c r="DH34" s="606"/>
      <c r="DI34" s="606"/>
      <c r="DJ34" s="606"/>
      <c r="DK34" s="607"/>
      <c r="DL34" s="611">
        <v>519752</v>
      </c>
      <c r="DM34" s="606"/>
      <c r="DN34" s="606"/>
      <c r="DO34" s="606"/>
      <c r="DP34" s="606"/>
      <c r="DQ34" s="606"/>
      <c r="DR34" s="606"/>
      <c r="DS34" s="606"/>
      <c r="DT34" s="606"/>
      <c r="DU34" s="606"/>
      <c r="DV34" s="607"/>
      <c r="DW34" s="608">
        <v>10.6</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679067</v>
      </c>
      <c r="S35" s="606"/>
      <c r="T35" s="606"/>
      <c r="U35" s="606"/>
      <c r="V35" s="606"/>
      <c r="W35" s="606"/>
      <c r="X35" s="606"/>
      <c r="Y35" s="607"/>
      <c r="Z35" s="665">
        <v>5.8</v>
      </c>
      <c r="AA35" s="665"/>
      <c r="AB35" s="665"/>
      <c r="AC35" s="665"/>
      <c r="AD35" s="666" t="s">
        <v>120</v>
      </c>
      <c r="AE35" s="666"/>
      <c r="AF35" s="666"/>
      <c r="AG35" s="666"/>
      <c r="AH35" s="666"/>
      <c r="AI35" s="666"/>
      <c r="AJ35" s="666"/>
      <c r="AK35" s="666"/>
      <c r="AL35" s="608" t="s">
        <v>120</v>
      </c>
      <c r="AM35" s="609"/>
      <c r="AN35" s="609"/>
      <c r="AO35" s="667"/>
      <c r="AP35" s="214"/>
      <c r="AQ35" s="671" t="s">
        <v>317</v>
      </c>
      <c r="AR35" s="672"/>
      <c r="AS35" s="672"/>
      <c r="AT35" s="672"/>
      <c r="AU35" s="672"/>
      <c r="AV35" s="672"/>
      <c r="AW35" s="672"/>
      <c r="AX35" s="672"/>
      <c r="AY35" s="673"/>
      <c r="AZ35" s="668">
        <v>1579871</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266837</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84111</v>
      </c>
      <c r="CS35" s="604"/>
      <c r="CT35" s="604"/>
      <c r="CU35" s="604"/>
      <c r="CV35" s="604"/>
      <c r="CW35" s="604"/>
      <c r="CX35" s="604"/>
      <c r="CY35" s="605"/>
      <c r="CZ35" s="608">
        <v>0.8</v>
      </c>
      <c r="DA35" s="637"/>
      <c r="DB35" s="637"/>
      <c r="DC35" s="638"/>
      <c r="DD35" s="611">
        <v>38417</v>
      </c>
      <c r="DE35" s="604"/>
      <c r="DF35" s="604"/>
      <c r="DG35" s="604"/>
      <c r="DH35" s="604"/>
      <c r="DI35" s="604"/>
      <c r="DJ35" s="604"/>
      <c r="DK35" s="605"/>
      <c r="DL35" s="611">
        <v>38417</v>
      </c>
      <c r="DM35" s="604"/>
      <c r="DN35" s="604"/>
      <c r="DO35" s="604"/>
      <c r="DP35" s="604"/>
      <c r="DQ35" s="604"/>
      <c r="DR35" s="604"/>
      <c r="DS35" s="604"/>
      <c r="DT35" s="604"/>
      <c r="DU35" s="604"/>
      <c r="DV35" s="605"/>
      <c r="DW35" s="608">
        <v>0.8</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164</v>
      </c>
      <c r="S36" s="606"/>
      <c r="T36" s="606"/>
      <c r="U36" s="606"/>
      <c r="V36" s="606"/>
      <c r="W36" s="606"/>
      <c r="X36" s="606"/>
      <c r="Y36" s="607"/>
      <c r="Z36" s="665" t="s">
        <v>230</v>
      </c>
      <c r="AA36" s="665"/>
      <c r="AB36" s="665"/>
      <c r="AC36" s="665"/>
      <c r="AD36" s="666" t="s">
        <v>120</v>
      </c>
      <c r="AE36" s="666"/>
      <c r="AF36" s="666"/>
      <c r="AG36" s="666"/>
      <c r="AH36" s="666"/>
      <c r="AI36" s="666"/>
      <c r="AJ36" s="666"/>
      <c r="AK36" s="666"/>
      <c r="AL36" s="608" t="s">
        <v>120</v>
      </c>
      <c r="AM36" s="609"/>
      <c r="AN36" s="609"/>
      <c r="AO36" s="667"/>
      <c r="AQ36" s="640" t="s">
        <v>321</v>
      </c>
      <c r="AR36" s="641"/>
      <c r="AS36" s="641"/>
      <c r="AT36" s="641"/>
      <c r="AU36" s="641"/>
      <c r="AV36" s="641"/>
      <c r="AW36" s="641"/>
      <c r="AX36" s="641"/>
      <c r="AY36" s="642"/>
      <c r="AZ36" s="603">
        <v>465523</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238043</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989654</v>
      </c>
      <c r="CS36" s="606"/>
      <c r="CT36" s="606"/>
      <c r="CU36" s="606"/>
      <c r="CV36" s="606"/>
      <c r="CW36" s="606"/>
      <c r="CX36" s="606"/>
      <c r="CY36" s="607"/>
      <c r="CZ36" s="608">
        <v>8.9</v>
      </c>
      <c r="DA36" s="637"/>
      <c r="DB36" s="637"/>
      <c r="DC36" s="638"/>
      <c r="DD36" s="611">
        <v>825325</v>
      </c>
      <c r="DE36" s="606"/>
      <c r="DF36" s="606"/>
      <c r="DG36" s="606"/>
      <c r="DH36" s="606"/>
      <c r="DI36" s="606"/>
      <c r="DJ36" s="606"/>
      <c r="DK36" s="607"/>
      <c r="DL36" s="611">
        <v>677371</v>
      </c>
      <c r="DM36" s="606"/>
      <c r="DN36" s="606"/>
      <c r="DO36" s="606"/>
      <c r="DP36" s="606"/>
      <c r="DQ36" s="606"/>
      <c r="DR36" s="606"/>
      <c r="DS36" s="606"/>
      <c r="DT36" s="606"/>
      <c r="DU36" s="606"/>
      <c r="DV36" s="607"/>
      <c r="DW36" s="608">
        <v>13.9</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283967</v>
      </c>
      <c r="S37" s="606"/>
      <c r="T37" s="606"/>
      <c r="U37" s="606"/>
      <c r="V37" s="606"/>
      <c r="W37" s="606"/>
      <c r="X37" s="606"/>
      <c r="Y37" s="607"/>
      <c r="Z37" s="665">
        <v>2.4</v>
      </c>
      <c r="AA37" s="665"/>
      <c r="AB37" s="665"/>
      <c r="AC37" s="665"/>
      <c r="AD37" s="666" t="s">
        <v>230</v>
      </c>
      <c r="AE37" s="666"/>
      <c r="AF37" s="666"/>
      <c r="AG37" s="666"/>
      <c r="AH37" s="666"/>
      <c r="AI37" s="666"/>
      <c r="AJ37" s="666"/>
      <c r="AK37" s="666"/>
      <c r="AL37" s="608" t="s">
        <v>120</v>
      </c>
      <c r="AM37" s="609"/>
      <c r="AN37" s="609"/>
      <c r="AO37" s="667"/>
      <c r="AQ37" s="640" t="s">
        <v>325</v>
      </c>
      <c r="AR37" s="641"/>
      <c r="AS37" s="641"/>
      <c r="AT37" s="641"/>
      <c r="AU37" s="641"/>
      <c r="AV37" s="641"/>
      <c r="AW37" s="641"/>
      <c r="AX37" s="641"/>
      <c r="AY37" s="642"/>
      <c r="AZ37" s="603">
        <v>238370</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3356</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583832</v>
      </c>
      <c r="CS37" s="604"/>
      <c r="CT37" s="604"/>
      <c r="CU37" s="604"/>
      <c r="CV37" s="604"/>
      <c r="CW37" s="604"/>
      <c r="CX37" s="604"/>
      <c r="CY37" s="605"/>
      <c r="CZ37" s="608">
        <v>5.2</v>
      </c>
      <c r="DA37" s="637"/>
      <c r="DB37" s="637"/>
      <c r="DC37" s="638"/>
      <c r="DD37" s="611">
        <v>583832</v>
      </c>
      <c r="DE37" s="604"/>
      <c r="DF37" s="604"/>
      <c r="DG37" s="604"/>
      <c r="DH37" s="604"/>
      <c r="DI37" s="604"/>
      <c r="DJ37" s="604"/>
      <c r="DK37" s="605"/>
      <c r="DL37" s="611">
        <v>500042</v>
      </c>
      <c r="DM37" s="604"/>
      <c r="DN37" s="604"/>
      <c r="DO37" s="604"/>
      <c r="DP37" s="604"/>
      <c r="DQ37" s="604"/>
      <c r="DR37" s="604"/>
      <c r="DS37" s="604"/>
      <c r="DT37" s="604"/>
      <c r="DU37" s="604"/>
      <c r="DV37" s="605"/>
      <c r="DW37" s="608">
        <v>10.199999999999999</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11791000</v>
      </c>
      <c r="S38" s="655"/>
      <c r="T38" s="655"/>
      <c r="U38" s="655"/>
      <c r="V38" s="655"/>
      <c r="W38" s="655"/>
      <c r="X38" s="655"/>
      <c r="Y38" s="660"/>
      <c r="Z38" s="661">
        <v>100</v>
      </c>
      <c r="AA38" s="661"/>
      <c r="AB38" s="661"/>
      <c r="AC38" s="661"/>
      <c r="AD38" s="662">
        <v>4603300</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19765</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5455</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1560106</v>
      </c>
      <c r="CS38" s="606"/>
      <c r="CT38" s="606"/>
      <c r="CU38" s="606"/>
      <c r="CV38" s="606"/>
      <c r="CW38" s="606"/>
      <c r="CX38" s="606"/>
      <c r="CY38" s="607"/>
      <c r="CZ38" s="608">
        <v>14</v>
      </c>
      <c r="DA38" s="637"/>
      <c r="DB38" s="637"/>
      <c r="DC38" s="638"/>
      <c r="DD38" s="611">
        <v>1405797</v>
      </c>
      <c r="DE38" s="606"/>
      <c r="DF38" s="606"/>
      <c r="DG38" s="606"/>
      <c r="DH38" s="606"/>
      <c r="DI38" s="606"/>
      <c r="DJ38" s="606"/>
      <c r="DK38" s="607"/>
      <c r="DL38" s="611">
        <v>839039</v>
      </c>
      <c r="DM38" s="606"/>
      <c r="DN38" s="606"/>
      <c r="DO38" s="606"/>
      <c r="DP38" s="606"/>
      <c r="DQ38" s="606"/>
      <c r="DR38" s="606"/>
      <c r="DS38" s="606"/>
      <c r="DT38" s="606"/>
      <c r="DU38" s="606"/>
      <c r="DV38" s="607"/>
      <c r="DW38" s="608">
        <v>17.2</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t="s">
        <v>230</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84</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785879</v>
      </c>
      <c r="CS39" s="604"/>
      <c r="CT39" s="604"/>
      <c r="CU39" s="604"/>
      <c r="CV39" s="604"/>
      <c r="CW39" s="604"/>
      <c r="CX39" s="604"/>
      <c r="CY39" s="605"/>
      <c r="CZ39" s="608">
        <v>7.1</v>
      </c>
      <c r="DA39" s="637"/>
      <c r="DB39" s="637"/>
      <c r="DC39" s="638"/>
      <c r="DD39" s="611">
        <v>157860</v>
      </c>
      <c r="DE39" s="604"/>
      <c r="DF39" s="604"/>
      <c r="DG39" s="604"/>
      <c r="DH39" s="604"/>
      <c r="DI39" s="604"/>
      <c r="DJ39" s="604"/>
      <c r="DK39" s="605"/>
      <c r="DL39" s="611" t="s">
        <v>164</v>
      </c>
      <c r="DM39" s="604"/>
      <c r="DN39" s="604"/>
      <c r="DO39" s="604"/>
      <c r="DP39" s="604"/>
      <c r="DQ39" s="604"/>
      <c r="DR39" s="604"/>
      <c r="DS39" s="604"/>
      <c r="DT39" s="604"/>
      <c r="DU39" s="604"/>
      <c r="DV39" s="605"/>
      <c r="DW39" s="608" t="s">
        <v>120</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211033</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130</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46658</v>
      </c>
      <c r="CS40" s="606"/>
      <c r="CT40" s="606"/>
      <c r="CU40" s="606"/>
      <c r="CV40" s="606"/>
      <c r="CW40" s="606"/>
      <c r="CX40" s="606"/>
      <c r="CY40" s="607"/>
      <c r="CZ40" s="608">
        <v>0.4</v>
      </c>
      <c r="DA40" s="637"/>
      <c r="DB40" s="637"/>
      <c r="DC40" s="638"/>
      <c r="DD40" s="611">
        <v>21541</v>
      </c>
      <c r="DE40" s="606"/>
      <c r="DF40" s="606"/>
      <c r="DG40" s="606"/>
      <c r="DH40" s="606"/>
      <c r="DI40" s="606"/>
      <c r="DJ40" s="606"/>
      <c r="DK40" s="607"/>
      <c r="DL40" s="611">
        <v>19980</v>
      </c>
      <c r="DM40" s="606"/>
      <c r="DN40" s="606"/>
      <c r="DO40" s="606"/>
      <c r="DP40" s="606"/>
      <c r="DQ40" s="606"/>
      <c r="DR40" s="606"/>
      <c r="DS40" s="606"/>
      <c r="DT40" s="606"/>
      <c r="DU40" s="606"/>
      <c r="DV40" s="607"/>
      <c r="DW40" s="608">
        <v>0.4</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645180</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347</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120</v>
      </c>
      <c r="CS41" s="604"/>
      <c r="CT41" s="604"/>
      <c r="CU41" s="604"/>
      <c r="CV41" s="604"/>
      <c r="CW41" s="604"/>
      <c r="CX41" s="604"/>
      <c r="CY41" s="605"/>
      <c r="CZ41" s="608" t="s">
        <v>164</v>
      </c>
      <c r="DA41" s="637"/>
      <c r="DB41" s="637"/>
      <c r="DC41" s="638"/>
      <c r="DD41" s="611" t="s">
        <v>164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1019077</v>
      </c>
      <c r="CS42" s="606"/>
      <c r="CT42" s="606"/>
      <c r="CU42" s="606"/>
      <c r="CV42" s="606"/>
      <c r="CW42" s="606"/>
      <c r="CX42" s="606"/>
      <c r="CY42" s="607"/>
      <c r="CZ42" s="608">
        <v>9.1</v>
      </c>
      <c r="DA42" s="609"/>
      <c r="DB42" s="609"/>
      <c r="DC42" s="610"/>
      <c r="DD42" s="611">
        <v>180066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26178</v>
      </c>
      <c r="CS43" s="604"/>
      <c r="CT43" s="604"/>
      <c r="CU43" s="604"/>
      <c r="CV43" s="604"/>
      <c r="CW43" s="604"/>
      <c r="CX43" s="604"/>
      <c r="CY43" s="605"/>
      <c r="CZ43" s="608">
        <v>0.2</v>
      </c>
      <c r="DA43" s="637"/>
      <c r="DB43" s="637"/>
      <c r="DC43" s="638"/>
      <c r="DD43" s="611">
        <v>26178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297</v>
      </c>
      <c r="CE44" s="632"/>
      <c r="CF44" s="600" t="s">
        <v>347</v>
      </c>
      <c r="CG44" s="601"/>
      <c r="CH44" s="601"/>
      <c r="CI44" s="601"/>
      <c r="CJ44" s="601"/>
      <c r="CK44" s="601"/>
      <c r="CL44" s="601"/>
      <c r="CM44" s="601"/>
      <c r="CN44" s="601"/>
      <c r="CO44" s="601"/>
      <c r="CP44" s="601"/>
      <c r="CQ44" s="602"/>
      <c r="CR44" s="603">
        <v>1015049</v>
      </c>
      <c r="CS44" s="606"/>
      <c r="CT44" s="606"/>
      <c r="CU44" s="606"/>
      <c r="CV44" s="606"/>
      <c r="CW44" s="606"/>
      <c r="CX44" s="606"/>
      <c r="CY44" s="607"/>
      <c r="CZ44" s="608">
        <v>9.1</v>
      </c>
      <c r="DA44" s="609"/>
      <c r="DB44" s="609"/>
      <c r="DC44" s="610"/>
      <c r="DD44" s="611">
        <v>176673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321221</v>
      </c>
      <c r="CS45" s="604"/>
      <c r="CT45" s="604"/>
      <c r="CU45" s="604"/>
      <c r="CV45" s="604"/>
      <c r="CW45" s="604"/>
      <c r="CX45" s="604"/>
      <c r="CY45" s="605"/>
      <c r="CZ45" s="608">
        <v>2.9</v>
      </c>
      <c r="DA45" s="637"/>
      <c r="DB45" s="637"/>
      <c r="DC45" s="638"/>
      <c r="DD45" s="611">
        <v>15442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612839</v>
      </c>
      <c r="CS46" s="606"/>
      <c r="CT46" s="606"/>
      <c r="CU46" s="606"/>
      <c r="CV46" s="606"/>
      <c r="CW46" s="606"/>
      <c r="CX46" s="606"/>
      <c r="CY46" s="607"/>
      <c r="CZ46" s="608">
        <v>5.5</v>
      </c>
      <c r="DA46" s="609"/>
      <c r="DB46" s="609"/>
      <c r="DC46" s="610"/>
      <c r="DD46" s="611">
        <v>141270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v>4028</v>
      </c>
      <c r="CS47" s="604"/>
      <c r="CT47" s="604"/>
      <c r="CU47" s="604"/>
      <c r="CV47" s="604"/>
      <c r="CW47" s="604"/>
      <c r="CX47" s="604"/>
      <c r="CY47" s="605"/>
      <c r="CZ47" s="608">
        <v>0</v>
      </c>
      <c r="DA47" s="637"/>
      <c r="DB47" s="637"/>
      <c r="DC47" s="638"/>
      <c r="DD47" s="611">
        <v>3393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120</v>
      </c>
      <c r="CS48" s="606"/>
      <c r="CT48" s="606"/>
      <c r="CU48" s="606"/>
      <c r="CV48" s="606"/>
      <c r="CW48" s="606"/>
      <c r="CX48" s="606"/>
      <c r="CY48" s="607"/>
      <c r="CZ48" s="608" t="s">
        <v>230</v>
      </c>
      <c r="DA48" s="609"/>
      <c r="DB48" s="609"/>
      <c r="DC48" s="610"/>
      <c r="DD48" s="611" t="s">
        <v>120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11146759</v>
      </c>
      <c r="CS49" s="619"/>
      <c r="CT49" s="619"/>
      <c r="CU49" s="619"/>
      <c r="CV49" s="619"/>
      <c r="CW49" s="619"/>
      <c r="CX49" s="619"/>
      <c r="CY49" s="620"/>
      <c r="CZ49" s="621">
        <v>100</v>
      </c>
      <c r="DA49" s="622"/>
      <c r="DB49" s="622"/>
      <c r="DC49" s="623"/>
      <c r="DD49" s="624">
        <v>5712265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EC1eoX7XsBKfv3C9Nwu+Aaegx8lbw/wJyJ9L9g1YO5ML6p988S4CvhVyTvY20H+EeJJ8swjiW6Vt6+wzgX6p+w==" saltValue="4P7S1Pctf8qNpW3/F4CW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354</v>
      </c>
      <c r="DK2" s="1145"/>
      <c r="DL2" s="1145"/>
      <c r="DM2" s="1145"/>
      <c r="DN2" s="1145"/>
      <c r="DO2" s="1146"/>
      <c r="DP2" s="229"/>
      <c r="DQ2" s="1144" t="s">
        <v>355</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7" t="s">
        <v>356</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7"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32" t="s">
        <v>372</v>
      </c>
      <c r="DH5" s="1133"/>
      <c r="DI5" s="1133"/>
      <c r="DJ5" s="1133"/>
      <c r="DK5" s="1134"/>
      <c r="DL5" s="1132" t="s">
        <v>373</v>
      </c>
      <c r="DM5" s="1133"/>
      <c r="DN5" s="1133"/>
      <c r="DO5" s="1133"/>
      <c r="DP5" s="1134"/>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8"/>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5"/>
      <c r="DH6" s="1136"/>
      <c r="DI6" s="1136"/>
      <c r="DJ6" s="1136"/>
      <c r="DK6" s="1137"/>
      <c r="DL6" s="1135"/>
      <c r="DM6" s="1136"/>
      <c r="DN6" s="1136"/>
      <c r="DO6" s="1136"/>
      <c r="DP6" s="1137"/>
      <c r="DQ6" s="1035"/>
      <c r="DR6" s="1036"/>
      <c r="DS6" s="1036"/>
      <c r="DT6" s="1036"/>
      <c r="DU6" s="1037"/>
      <c r="DV6" s="1035"/>
      <c r="DW6" s="1036"/>
      <c r="DX6" s="1036"/>
      <c r="DY6" s="1036"/>
      <c r="DZ6" s="1049"/>
      <c r="EA6" s="234"/>
    </row>
    <row r="7" spans="1:131" s="235" customFormat="1" ht="26.25" customHeight="1" thickTop="1" x14ac:dyDescent="0.15">
      <c r="A7" s="238">
        <v>1</v>
      </c>
      <c r="B7" s="1084" t="s">
        <v>375</v>
      </c>
      <c r="C7" s="1085"/>
      <c r="D7" s="1085"/>
      <c r="E7" s="1085"/>
      <c r="F7" s="1085"/>
      <c r="G7" s="1085"/>
      <c r="H7" s="1085"/>
      <c r="I7" s="1085"/>
      <c r="J7" s="1085"/>
      <c r="K7" s="1085"/>
      <c r="L7" s="1085"/>
      <c r="M7" s="1085"/>
      <c r="N7" s="1085"/>
      <c r="O7" s="1085"/>
      <c r="P7" s="1086"/>
      <c r="Q7" s="1138">
        <v>11791</v>
      </c>
      <c r="R7" s="1139"/>
      <c r="S7" s="1139"/>
      <c r="T7" s="1139"/>
      <c r="U7" s="1139"/>
      <c r="V7" s="1139">
        <v>11147</v>
      </c>
      <c r="W7" s="1139"/>
      <c r="X7" s="1139"/>
      <c r="Y7" s="1139"/>
      <c r="Z7" s="1139"/>
      <c r="AA7" s="1139">
        <v>644</v>
      </c>
      <c r="AB7" s="1139"/>
      <c r="AC7" s="1139"/>
      <c r="AD7" s="1139"/>
      <c r="AE7" s="1140"/>
      <c r="AF7" s="1141">
        <v>508</v>
      </c>
      <c r="AG7" s="1142"/>
      <c r="AH7" s="1142"/>
      <c r="AI7" s="1142"/>
      <c r="AJ7" s="1143"/>
      <c r="AK7" s="1125">
        <v>57</v>
      </c>
      <c r="AL7" s="1126"/>
      <c r="AM7" s="1126"/>
      <c r="AN7" s="1126"/>
      <c r="AO7" s="1126"/>
      <c r="AP7" s="1126">
        <v>7319</v>
      </c>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t="s">
        <v>574</v>
      </c>
      <c r="BT7" s="1130"/>
      <c r="BU7" s="1130"/>
      <c r="BV7" s="1130"/>
      <c r="BW7" s="1130"/>
      <c r="BX7" s="1130"/>
      <c r="BY7" s="1130"/>
      <c r="BZ7" s="1130"/>
      <c r="CA7" s="1130"/>
      <c r="CB7" s="1130"/>
      <c r="CC7" s="1130"/>
      <c r="CD7" s="1130"/>
      <c r="CE7" s="1130"/>
      <c r="CF7" s="1130"/>
      <c r="CG7" s="1131"/>
      <c r="CH7" s="1122">
        <v>2</v>
      </c>
      <c r="CI7" s="1123"/>
      <c r="CJ7" s="1123"/>
      <c r="CK7" s="1123"/>
      <c r="CL7" s="1124"/>
      <c r="CM7" s="1122">
        <v>3</v>
      </c>
      <c r="CN7" s="1123"/>
      <c r="CO7" s="1123"/>
      <c r="CP7" s="1123"/>
      <c r="CQ7" s="1124"/>
      <c r="CR7" s="1122">
        <v>21</v>
      </c>
      <c r="CS7" s="1123"/>
      <c r="CT7" s="1123"/>
      <c r="CU7" s="1123"/>
      <c r="CV7" s="1124"/>
      <c r="CW7" s="1122" t="s">
        <v>564</v>
      </c>
      <c r="CX7" s="1123"/>
      <c r="CY7" s="1123"/>
      <c r="CZ7" s="1123"/>
      <c r="DA7" s="1124"/>
      <c r="DB7" s="1122">
        <v>7</v>
      </c>
      <c r="DC7" s="1123"/>
      <c r="DD7" s="1123"/>
      <c r="DE7" s="1123"/>
      <c r="DF7" s="1124"/>
      <c r="DG7" s="1122" t="s">
        <v>564</v>
      </c>
      <c r="DH7" s="1123"/>
      <c r="DI7" s="1123"/>
      <c r="DJ7" s="1123"/>
      <c r="DK7" s="1124"/>
      <c r="DL7" s="1122" t="s">
        <v>564</v>
      </c>
      <c r="DM7" s="1123"/>
      <c r="DN7" s="1123"/>
      <c r="DO7" s="1123"/>
      <c r="DP7" s="1124"/>
      <c r="DQ7" s="1122" t="s">
        <v>564</v>
      </c>
      <c r="DR7" s="1123"/>
      <c r="DS7" s="1123"/>
      <c r="DT7" s="1123"/>
      <c r="DU7" s="1124"/>
      <c r="DV7" s="1149"/>
      <c r="DW7" s="1150"/>
      <c r="DX7" s="1150"/>
      <c r="DY7" s="1150"/>
      <c r="DZ7" s="1151"/>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20"/>
      <c r="AL8" s="1121"/>
      <c r="AM8" s="1121"/>
      <c r="AN8" s="1121"/>
      <c r="AO8" s="1121"/>
      <c r="AP8" s="1121"/>
      <c r="AQ8" s="1121"/>
      <c r="AR8" s="1121"/>
      <c r="AS8" s="1121"/>
      <c r="AT8" s="1121"/>
      <c r="AU8" s="1118"/>
      <c r="AV8" s="1118"/>
      <c r="AW8" s="1118"/>
      <c r="AX8" s="1118"/>
      <c r="AY8" s="1119"/>
      <c r="AZ8" s="232"/>
      <c r="BA8" s="232"/>
      <c r="BB8" s="232"/>
      <c r="BC8" s="232"/>
      <c r="BD8" s="232"/>
      <c r="BE8" s="233"/>
      <c r="BF8" s="233"/>
      <c r="BG8" s="233"/>
      <c r="BH8" s="233"/>
      <c r="BI8" s="233"/>
      <c r="BJ8" s="233"/>
      <c r="BK8" s="233"/>
      <c r="BL8" s="233"/>
      <c r="BM8" s="233"/>
      <c r="BN8" s="233"/>
      <c r="BO8" s="233"/>
      <c r="BP8" s="233"/>
      <c r="BQ8" s="242">
        <v>2</v>
      </c>
      <c r="BR8" s="243"/>
      <c r="BS8" s="1045" t="s">
        <v>575</v>
      </c>
      <c r="BT8" s="1046"/>
      <c r="BU8" s="1046"/>
      <c r="BV8" s="1046"/>
      <c r="BW8" s="1046"/>
      <c r="BX8" s="1046"/>
      <c r="BY8" s="1046"/>
      <c r="BZ8" s="1046"/>
      <c r="CA8" s="1046"/>
      <c r="CB8" s="1046"/>
      <c r="CC8" s="1046"/>
      <c r="CD8" s="1046"/>
      <c r="CE8" s="1046"/>
      <c r="CF8" s="1046"/>
      <c r="CG8" s="1047"/>
      <c r="CH8" s="1020">
        <v>21</v>
      </c>
      <c r="CI8" s="1021"/>
      <c r="CJ8" s="1021"/>
      <c r="CK8" s="1021"/>
      <c r="CL8" s="1022"/>
      <c r="CM8" s="1020">
        <v>126</v>
      </c>
      <c r="CN8" s="1021"/>
      <c r="CO8" s="1021"/>
      <c r="CP8" s="1021"/>
      <c r="CQ8" s="1022"/>
      <c r="CR8" s="1020">
        <v>5</v>
      </c>
      <c r="CS8" s="1021"/>
      <c r="CT8" s="1021"/>
      <c r="CU8" s="1021"/>
      <c r="CV8" s="1022"/>
      <c r="CW8" s="1020" t="s">
        <v>564</v>
      </c>
      <c r="CX8" s="1021"/>
      <c r="CY8" s="1021"/>
      <c r="CZ8" s="1021"/>
      <c r="DA8" s="1022"/>
      <c r="DB8" s="1020" t="s">
        <v>564</v>
      </c>
      <c r="DC8" s="1021"/>
      <c r="DD8" s="1021"/>
      <c r="DE8" s="1021"/>
      <c r="DF8" s="1022"/>
      <c r="DG8" s="1020" t="s">
        <v>564</v>
      </c>
      <c r="DH8" s="1021"/>
      <c r="DI8" s="1021"/>
      <c r="DJ8" s="1021"/>
      <c r="DK8" s="1022"/>
      <c r="DL8" s="1020" t="s">
        <v>564</v>
      </c>
      <c r="DM8" s="1021"/>
      <c r="DN8" s="1021"/>
      <c r="DO8" s="1021"/>
      <c r="DP8" s="1022"/>
      <c r="DQ8" s="1020" t="s">
        <v>564</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20"/>
      <c r="AL9" s="1121"/>
      <c r="AM9" s="1121"/>
      <c r="AN9" s="1121"/>
      <c r="AO9" s="1121"/>
      <c r="AP9" s="1121"/>
      <c r="AQ9" s="1121"/>
      <c r="AR9" s="1121"/>
      <c r="AS9" s="1121"/>
      <c r="AT9" s="1121"/>
      <c r="AU9" s="1118"/>
      <c r="AV9" s="1118"/>
      <c r="AW9" s="1118"/>
      <c r="AX9" s="1118"/>
      <c r="AY9" s="1119"/>
      <c r="AZ9" s="232"/>
      <c r="BA9" s="232"/>
      <c r="BB9" s="232"/>
      <c r="BC9" s="232"/>
      <c r="BD9" s="232"/>
      <c r="BE9" s="233"/>
      <c r="BF9" s="233"/>
      <c r="BG9" s="233"/>
      <c r="BH9" s="233"/>
      <c r="BI9" s="233"/>
      <c r="BJ9" s="233"/>
      <c r="BK9" s="233"/>
      <c r="BL9" s="233"/>
      <c r="BM9" s="233"/>
      <c r="BN9" s="233"/>
      <c r="BO9" s="233"/>
      <c r="BP9" s="233"/>
      <c r="BQ9" s="242">
        <v>3</v>
      </c>
      <c r="BR9" s="243" t="s">
        <v>577</v>
      </c>
      <c r="BS9" s="1045" t="s">
        <v>576</v>
      </c>
      <c r="BT9" s="1046"/>
      <c r="BU9" s="1046"/>
      <c r="BV9" s="1046"/>
      <c r="BW9" s="1046"/>
      <c r="BX9" s="1046"/>
      <c r="BY9" s="1046"/>
      <c r="BZ9" s="1046"/>
      <c r="CA9" s="1046"/>
      <c r="CB9" s="1046"/>
      <c r="CC9" s="1046"/>
      <c r="CD9" s="1046"/>
      <c r="CE9" s="1046"/>
      <c r="CF9" s="1046"/>
      <c r="CG9" s="1047"/>
      <c r="CH9" s="1020">
        <v>-129</v>
      </c>
      <c r="CI9" s="1021"/>
      <c r="CJ9" s="1021"/>
      <c r="CK9" s="1021"/>
      <c r="CL9" s="1022"/>
      <c r="CM9" s="1020">
        <v>308</v>
      </c>
      <c r="CN9" s="1021"/>
      <c r="CO9" s="1021"/>
      <c r="CP9" s="1021"/>
      <c r="CQ9" s="1022"/>
      <c r="CR9" s="1020">
        <v>0</v>
      </c>
      <c r="CS9" s="1021"/>
      <c r="CT9" s="1021"/>
      <c r="CU9" s="1021"/>
      <c r="CV9" s="1022"/>
      <c r="CW9" s="1020" t="s">
        <v>564</v>
      </c>
      <c r="CX9" s="1021"/>
      <c r="CY9" s="1021"/>
      <c r="CZ9" s="1021"/>
      <c r="DA9" s="1022"/>
      <c r="DB9" s="1020">
        <v>20</v>
      </c>
      <c r="DC9" s="1021"/>
      <c r="DD9" s="1021"/>
      <c r="DE9" s="1021"/>
      <c r="DF9" s="1022"/>
      <c r="DG9" s="1020" t="s">
        <v>564</v>
      </c>
      <c r="DH9" s="1021"/>
      <c r="DI9" s="1021"/>
      <c r="DJ9" s="1021"/>
      <c r="DK9" s="1022"/>
      <c r="DL9" s="1020" t="s">
        <v>564</v>
      </c>
      <c r="DM9" s="1021"/>
      <c r="DN9" s="1021"/>
      <c r="DO9" s="1021"/>
      <c r="DP9" s="1022"/>
      <c r="DQ9" s="1020">
        <v>18</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20"/>
      <c r="AL10" s="1121"/>
      <c r="AM10" s="1121"/>
      <c r="AN10" s="1121"/>
      <c r="AO10" s="1121"/>
      <c r="AP10" s="1121"/>
      <c r="AQ10" s="1121"/>
      <c r="AR10" s="1121"/>
      <c r="AS10" s="1121"/>
      <c r="AT10" s="1121"/>
      <c r="AU10" s="1118"/>
      <c r="AV10" s="1118"/>
      <c r="AW10" s="1118"/>
      <c r="AX10" s="1118"/>
      <c r="AY10" s="1119"/>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20"/>
      <c r="AL11" s="1121"/>
      <c r="AM11" s="1121"/>
      <c r="AN11" s="1121"/>
      <c r="AO11" s="1121"/>
      <c r="AP11" s="1121"/>
      <c r="AQ11" s="1121"/>
      <c r="AR11" s="1121"/>
      <c r="AS11" s="1121"/>
      <c r="AT11" s="1121"/>
      <c r="AU11" s="1118"/>
      <c r="AV11" s="1118"/>
      <c r="AW11" s="1118"/>
      <c r="AX11" s="1118"/>
      <c r="AY11" s="1119"/>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20"/>
      <c r="AL12" s="1121"/>
      <c r="AM12" s="1121"/>
      <c r="AN12" s="1121"/>
      <c r="AO12" s="1121"/>
      <c r="AP12" s="1121"/>
      <c r="AQ12" s="1121"/>
      <c r="AR12" s="1121"/>
      <c r="AS12" s="1121"/>
      <c r="AT12" s="1121"/>
      <c r="AU12" s="1118"/>
      <c r="AV12" s="1118"/>
      <c r="AW12" s="1118"/>
      <c r="AX12" s="1118"/>
      <c r="AY12" s="1119"/>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20"/>
      <c r="AL13" s="1121"/>
      <c r="AM13" s="1121"/>
      <c r="AN13" s="1121"/>
      <c r="AO13" s="1121"/>
      <c r="AP13" s="1121"/>
      <c r="AQ13" s="1121"/>
      <c r="AR13" s="1121"/>
      <c r="AS13" s="1121"/>
      <c r="AT13" s="1121"/>
      <c r="AU13" s="1118"/>
      <c r="AV13" s="1118"/>
      <c r="AW13" s="1118"/>
      <c r="AX13" s="1118"/>
      <c r="AY13" s="1119"/>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20"/>
      <c r="AL14" s="1121"/>
      <c r="AM14" s="1121"/>
      <c r="AN14" s="1121"/>
      <c r="AO14" s="1121"/>
      <c r="AP14" s="1121"/>
      <c r="AQ14" s="1121"/>
      <c r="AR14" s="1121"/>
      <c r="AS14" s="1121"/>
      <c r="AT14" s="1121"/>
      <c r="AU14" s="1118"/>
      <c r="AV14" s="1118"/>
      <c r="AW14" s="1118"/>
      <c r="AX14" s="1118"/>
      <c r="AY14" s="1119"/>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20"/>
      <c r="AL15" s="1121"/>
      <c r="AM15" s="1121"/>
      <c r="AN15" s="1121"/>
      <c r="AO15" s="1121"/>
      <c r="AP15" s="1121"/>
      <c r="AQ15" s="1121"/>
      <c r="AR15" s="1121"/>
      <c r="AS15" s="1121"/>
      <c r="AT15" s="1121"/>
      <c r="AU15" s="1118"/>
      <c r="AV15" s="1118"/>
      <c r="AW15" s="1118"/>
      <c r="AX15" s="1118"/>
      <c r="AY15" s="1119"/>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20"/>
      <c r="AL16" s="1121"/>
      <c r="AM16" s="1121"/>
      <c r="AN16" s="1121"/>
      <c r="AO16" s="1121"/>
      <c r="AP16" s="1121"/>
      <c r="AQ16" s="1121"/>
      <c r="AR16" s="1121"/>
      <c r="AS16" s="1121"/>
      <c r="AT16" s="1121"/>
      <c r="AU16" s="1118"/>
      <c r="AV16" s="1118"/>
      <c r="AW16" s="1118"/>
      <c r="AX16" s="1118"/>
      <c r="AY16" s="1119"/>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20"/>
      <c r="AL17" s="1121"/>
      <c r="AM17" s="1121"/>
      <c r="AN17" s="1121"/>
      <c r="AO17" s="1121"/>
      <c r="AP17" s="1121"/>
      <c r="AQ17" s="1121"/>
      <c r="AR17" s="1121"/>
      <c r="AS17" s="1121"/>
      <c r="AT17" s="1121"/>
      <c r="AU17" s="1118"/>
      <c r="AV17" s="1118"/>
      <c r="AW17" s="1118"/>
      <c r="AX17" s="1118"/>
      <c r="AY17" s="1119"/>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20"/>
      <c r="AL18" s="1121"/>
      <c r="AM18" s="1121"/>
      <c r="AN18" s="1121"/>
      <c r="AO18" s="1121"/>
      <c r="AP18" s="1121"/>
      <c r="AQ18" s="1121"/>
      <c r="AR18" s="1121"/>
      <c r="AS18" s="1121"/>
      <c r="AT18" s="1121"/>
      <c r="AU18" s="1118"/>
      <c r="AV18" s="1118"/>
      <c r="AW18" s="1118"/>
      <c r="AX18" s="1118"/>
      <c r="AY18" s="1119"/>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20"/>
      <c r="AL19" s="1121"/>
      <c r="AM19" s="1121"/>
      <c r="AN19" s="1121"/>
      <c r="AO19" s="1121"/>
      <c r="AP19" s="1121"/>
      <c r="AQ19" s="1121"/>
      <c r="AR19" s="1121"/>
      <c r="AS19" s="1121"/>
      <c r="AT19" s="1121"/>
      <c r="AU19" s="1118"/>
      <c r="AV19" s="1118"/>
      <c r="AW19" s="1118"/>
      <c r="AX19" s="1118"/>
      <c r="AY19" s="1119"/>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20"/>
      <c r="AL20" s="1121"/>
      <c r="AM20" s="1121"/>
      <c r="AN20" s="1121"/>
      <c r="AO20" s="1121"/>
      <c r="AP20" s="1121"/>
      <c r="AQ20" s="1121"/>
      <c r="AR20" s="1121"/>
      <c r="AS20" s="1121"/>
      <c r="AT20" s="1121"/>
      <c r="AU20" s="1118"/>
      <c r="AV20" s="1118"/>
      <c r="AW20" s="1118"/>
      <c r="AX20" s="1118"/>
      <c r="AY20" s="1119"/>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20"/>
      <c r="AL21" s="1121"/>
      <c r="AM21" s="1121"/>
      <c r="AN21" s="1121"/>
      <c r="AO21" s="1121"/>
      <c r="AP21" s="1121"/>
      <c r="AQ21" s="1121"/>
      <c r="AR21" s="1121"/>
      <c r="AS21" s="1121"/>
      <c r="AT21" s="1121"/>
      <c r="AU21" s="1118"/>
      <c r="AV21" s="1118"/>
      <c r="AW21" s="1118"/>
      <c r="AX21" s="1118"/>
      <c r="AY21" s="1119"/>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5"/>
      <c r="R22" s="1116"/>
      <c r="S22" s="1116"/>
      <c r="T22" s="1116"/>
      <c r="U22" s="1116"/>
      <c r="V22" s="1116"/>
      <c r="W22" s="1116"/>
      <c r="X22" s="1116"/>
      <c r="Y22" s="1116"/>
      <c r="Z22" s="1116"/>
      <c r="AA22" s="1116"/>
      <c r="AB22" s="1116"/>
      <c r="AC22" s="1116"/>
      <c r="AD22" s="1116"/>
      <c r="AE22" s="1117"/>
      <c r="AF22" s="1050"/>
      <c r="AG22" s="1051"/>
      <c r="AH22" s="1051"/>
      <c r="AI22" s="1051"/>
      <c r="AJ22" s="1052"/>
      <c r="AK22" s="1111"/>
      <c r="AL22" s="1112"/>
      <c r="AM22" s="1112"/>
      <c r="AN22" s="1112"/>
      <c r="AO22" s="1112"/>
      <c r="AP22" s="1112"/>
      <c r="AQ22" s="1112"/>
      <c r="AR22" s="1112"/>
      <c r="AS22" s="1112"/>
      <c r="AT22" s="1112"/>
      <c r="AU22" s="1113"/>
      <c r="AV22" s="1113"/>
      <c r="AW22" s="1113"/>
      <c r="AX22" s="1113"/>
      <c r="AY22" s="1114"/>
      <c r="AZ22" s="1066" t="s">
        <v>376</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377</v>
      </c>
      <c r="B23" s="975" t="s">
        <v>378</v>
      </c>
      <c r="C23" s="976"/>
      <c r="D23" s="976"/>
      <c r="E23" s="976"/>
      <c r="F23" s="976"/>
      <c r="G23" s="976"/>
      <c r="H23" s="976"/>
      <c r="I23" s="976"/>
      <c r="J23" s="976"/>
      <c r="K23" s="976"/>
      <c r="L23" s="976"/>
      <c r="M23" s="976"/>
      <c r="N23" s="976"/>
      <c r="O23" s="976"/>
      <c r="P23" s="977"/>
      <c r="Q23" s="1102">
        <v>11791</v>
      </c>
      <c r="R23" s="1103"/>
      <c r="S23" s="1103"/>
      <c r="T23" s="1103"/>
      <c r="U23" s="1103"/>
      <c r="V23" s="1103">
        <v>11147</v>
      </c>
      <c r="W23" s="1103"/>
      <c r="X23" s="1103"/>
      <c r="Y23" s="1103"/>
      <c r="Z23" s="1103"/>
      <c r="AA23" s="1103">
        <v>644</v>
      </c>
      <c r="AB23" s="1103"/>
      <c r="AC23" s="1103"/>
      <c r="AD23" s="1103"/>
      <c r="AE23" s="1104"/>
      <c r="AF23" s="1105">
        <v>508</v>
      </c>
      <c r="AG23" s="1103"/>
      <c r="AH23" s="1103"/>
      <c r="AI23" s="1103"/>
      <c r="AJ23" s="1106"/>
      <c r="AK23" s="1107"/>
      <c r="AL23" s="1108"/>
      <c r="AM23" s="1108"/>
      <c r="AN23" s="1108"/>
      <c r="AO23" s="1108"/>
      <c r="AP23" s="1103">
        <v>7319</v>
      </c>
      <c r="AQ23" s="1103"/>
      <c r="AR23" s="1103"/>
      <c r="AS23" s="1103"/>
      <c r="AT23" s="1103"/>
      <c r="AU23" s="1109"/>
      <c r="AV23" s="1109"/>
      <c r="AW23" s="1109"/>
      <c r="AX23" s="1109"/>
      <c r="AY23" s="1110"/>
      <c r="AZ23" s="1099" t="s">
        <v>379</v>
      </c>
      <c r="BA23" s="1100"/>
      <c r="BB23" s="1100"/>
      <c r="BC23" s="1100"/>
      <c r="BD23" s="1101"/>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8" t="s">
        <v>380</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7" t="s">
        <v>381</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3" t="s">
        <v>385</v>
      </c>
      <c r="AG26" s="1039"/>
      <c r="AH26" s="1039"/>
      <c r="AI26" s="1039"/>
      <c r="AJ26" s="1094"/>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5"/>
      <c r="AG27" s="1042"/>
      <c r="AH27" s="1042"/>
      <c r="AI27" s="1042"/>
      <c r="AJ27" s="1096"/>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4" t="s">
        <v>390</v>
      </c>
      <c r="C28" s="1085"/>
      <c r="D28" s="1085"/>
      <c r="E28" s="1085"/>
      <c r="F28" s="1085"/>
      <c r="G28" s="1085"/>
      <c r="H28" s="1085"/>
      <c r="I28" s="1085"/>
      <c r="J28" s="1085"/>
      <c r="K28" s="1085"/>
      <c r="L28" s="1085"/>
      <c r="M28" s="1085"/>
      <c r="N28" s="1085"/>
      <c r="O28" s="1085"/>
      <c r="P28" s="1086"/>
      <c r="Q28" s="1087">
        <v>3367</v>
      </c>
      <c r="R28" s="1088"/>
      <c r="S28" s="1088"/>
      <c r="T28" s="1088"/>
      <c r="U28" s="1088"/>
      <c r="V28" s="1088">
        <v>3100</v>
      </c>
      <c r="W28" s="1088"/>
      <c r="X28" s="1088"/>
      <c r="Y28" s="1088"/>
      <c r="Z28" s="1088"/>
      <c r="AA28" s="1088">
        <v>267</v>
      </c>
      <c r="AB28" s="1088"/>
      <c r="AC28" s="1088"/>
      <c r="AD28" s="1088"/>
      <c r="AE28" s="1089"/>
      <c r="AF28" s="1090">
        <v>267</v>
      </c>
      <c r="AG28" s="1088"/>
      <c r="AH28" s="1088"/>
      <c r="AI28" s="1088"/>
      <c r="AJ28" s="1091"/>
      <c r="AK28" s="1092">
        <v>261</v>
      </c>
      <c r="AL28" s="1080"/>
      <c r="AM28" s="1080"/>
      <c r="AN28" s="1080"/>
      <c r="AO28" s="1080"/>
      <c r="AP28" s="1080" t="s">
        <v>503</v>
      </c>
      <c r="AQ28" s="1080"/>
      <c r="AR28" s="1080"/>
      <c r="AS28" s="1080"/>
      <c r="AT28" s="1080"/>
      <c r="AU28" s="1080" t="s">
        <v>503</v>
      </c>
      <c r="AV28" s="1080"/>
      <c r="AW28" s="1080"/>
      <c r="AX28" s="1080"/>
      <c r="AY28" s="1080"/>
      <c r="AZ28" s="1081" t="s">
        <v>503</v>
      </c>
      <c r="BA28" s="1081"/>
      <c r="BB28" s="1081"/>
      <c r="BC28" s="1081"/>
      <c r="BD28" s="1081"/>
      <c r="BE28" s="1082"/>
      <c r="BF28" s="1082"/>
      <c r="BG28" s="1082"/>
      <c r="BH28" s="1082"/>
      <c r="BI28" s="1083"/>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391</v>
      </c>
      <c r="C29" s="1069"/>
      <c r="D29" s="1069"/>
      <c r="E29" s="1069"/>
      <c r="F29" s="1069"/>
      <c r="G29" s="1069"/>
      <c r="H29" s="1069"/>
      <c r="I29" s="1069"/>
      <c r="J29" s="1069"/>
      <c r="K29" s="1069"/>
      <c r="L29" s="1069"/>
      <c r="M29" s="1069"/>
      <c r="N29" s="1069"/>
      <c r="O29" s="1069"/>
      <c r="P29" s="1070"/>
      <c r="Q29" s="1074">
        <v>1980</v>
      </c>
      <c r="R29" s="1075"/>
      <c r="S29" s="1075"/>
      <c r="T29" s="1075"/>
      <c r="U29" s="1075"/>
      <c r="V29" s="1075">
        <v>1802</v>
      </c>
      <c r="W29" s="1075"/>
      <c r="X29" s="1075"/>
      <c r="Y29" s="1075"/>
      <c r="Z29" s="1075"/>
      <c r="AA29" s="1075">
        <v>178</v>
      </c>
      <c r="AB29" s="1075"/>
      <c r="AC29" s="1075"/>
      <c r="AD29" s="1075"/>
      <c r="AE29" s="1076"/>
      <c r="AF29" s="1050">
        <v>178</v>
      </c>
      <c r="AG29" s="1051"/>
      <c r="AH29" s="1051"/>
      <c r="AI29" s="1051"/>
      <c r="AJ29" s="1052"/>
      <c r="AK29" s="1011">
        <v>360</v>
      </c>
      <c r="AL29" s="1002"/>
      <c r="AM29" s="1002"/>
      <c r="AN29" s="1002"/>
      <c r="AO29" s="1002"/>
      <c r="AP29" s="1012" t="s">
        <v>573</v>
      </c>
      <c r="AQ29" s="1010"/>
      <c r="AR29" s="1010"/>
      <c r="AS29" s="1010"/>
      <c r="AT29" s="1011"/>
      <c r="AU29" s="1012" t="s">
        <v>503</v>
      </c>
      <c r="AV29" s="1010"/>
      <c r="AW29" s="1010"/>
      <c r="AX29" s="1010"/>
      <c r="AY29" s="1011"/>
      <c r="AZ29" s="1077" t="s">
        <v>503</v>
      </c>
      <c r="BA29" s="1078"/>
      <c r="BB29" s="1078"/>
      <c r="BC29" s="1078"/>
      <c r="BD29" s="1079"/>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392</v>
      </c>
      <c r="C30" s="1069"/>
      <c r="D30" s="1069"/>
      <c r="E30" s="1069"/>
      <c r="F30" s="1069"/>
      <c r="G30" s="1069"/>
      <c r="H30" s="1069"/>
      <c r="I30" s="1069"/>
      <c r="J30" s="1069"/>
      <c r="K30" s="1069"/>
      <c r="L30" s="1069"/>
      <c r="M30" s="1069"/>
      <c r="N30" s="1069"/>
      <c r="O30" s="1069"/>
      <c r="P30" s="1070"/>
      <c r="Q30" s="1074">
        <v>10</v>
      </c>
      <c r="R30" s="1075"/>
      <c r="S30" s="1075"/>
      <c r="T30" s="1075"/>
      <c r="U30" s="1075"/>
      <c r="V30" s="1075">
        <v>9</v>
      </c>
      <c r="W30" s="1075"/>
      <c r="X30" s="1075"/>
      <c r="Y30" s="1075"/>
      <c r="Z30" s="1075"/>
      <c r="AA30" s="1075">
        <v>1</v>
      </c>
      <c r="AB30" s="1075"/>
      <c r="AC30" s="1075"/>
      <c r="AD30" s="1075"/>
      <c r="AE30" s="1076"/>
      <c r="AF30" s="1050">
        <v>1</v>
      </c>
      <c r="AG30" s="1051"/>
      <c r="AH30" s="1051"/>
      <c r="AI30" s="1051"/>
      <c r="AJ30" s="1052"/>
      <c r="AK30" s="1011">
        <v>4</v>
      </c>
      <c r="AL30" s="1002"/>
      <c r="AM30" s="1002"/>
      <c r="AN30" s="1002"/>
      <c r="AO30" s="1002"/>
      <c r="AP30" s="1012" t="s">
        <v>503</v>
      </c>
      <c r="AQ30" s="1010"/>
      <c r="AR30" s="1010"/>
      <c r="AS30" s="1010"/>
      <c r="AT30" s="1011"/>
      <c r="AU30" s="1012" t="s">
        <v>503</v>
      </c>
      <c r="AV30" s="1010"/>
      <c r="AW30" s="1010"/>
      <c r="AX30" s="1010"/>
      <c r="AY30" s="1011"/>
      <c r="AZ30" s="1077" t="s">
        <v>503</v>
      </c>
      <c r="BA30" s="1078"/>
      <c r="BB30" s="1078"/>
      <c r="BC30" s="1078"/>
      <c r="BD30" s="1079"/>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393</v>
      </c>
      <c r="C31" s="1069"/>
      <c r="D31" s="1069"/>
      <c r="E31" s="1069"/>
      <c r="F31" s="1069"/>
      <c r="G31" s="1069"/>
      <c r="H31" s="1069"/>
      <c r="I31" s="1069"/>
      <c r="J31" s="1069"/>
      <c r="K31" s="1069"/>
      <c r="L31" s="1069"/>
      <c r="M31" s="1069"/>
      <c r="N31" s="1069"/>
      <c r="O31" s="1069"/>
      <c r="P31" s="1070"/>
      <c r="Q31" s="1074">
        <v>500</v>
      </c>
      <c r="R31" s="1075"/>
      <c r="S31" s="1075"/>
      <c r="T31" s="1075"/>
      <c r="U31" s="1075"/>
      <c r="V31" s="1075">
        <v>500</v>
      </c>
      <c r="W31" s="1075"/>
      <c r="X31" s="1075"/>
      <c r="Y31" s="1075"/>
      <c r="Z31" s="1075"/>
      <c r="AA31" s="1075">
        <v>0</v>
      </c>
      <c r="AB31" s="1075"/>
      <c r="AC31" s="1075"/>
      <c r="AD31" s="1075"/>
      <c r="AE31" s="1076"/>
      <c r="AF31" s="1050">
        <v>0</v>
      </c>
      <c r="AG31" s="1051"/>
      <c r="AH31" s="1051"/>
      <c r="AI31" s="1051"/>
      <c r="AJ31" s="1052"/>
      <c r="AK31" s="1011">
        <v>303</v>
      </c>
      <c r="AL31" s="1002"/>
      <c r="AM31" s="1002"/>
      <c r="AN31" s="1002"/>
      <c r="AO31" s="1002"/>
      <c r="AP31" s="1012" t="s">
        <v>503</v>
      </c>
      <c r="AQ31" s="1010"/>
      <c r="AR31" s="1010"/>
      <c r="AS31" s="1010"/>
      <c r="AT31" s="1011"/>
      <c r="AU31" s="1012" t="s">
        <v>503</v>
      </c>
      <c r="AV31" s="1010"/>
      <c r="AW31" s="1010"/>
      <c r="AX31" s="1010"/>
      <c r="AY31" s="1011"/>
      <c r="AZ31" s="1077" t="s">
        <v>503</v>
      </c>
      <c r="BA31" s="1078"/>
      <c r="BB31" s="1078"/>
      <c r="BC31" s="1078"/>
      <c r="BD31" s="1079"/>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394</v>
      </c>
      <c r="C32" s="1069"/>
      <c r="D32" s="1069"/>
      <c r="E32" s="1069"/>
      <c r="F32" s="1069"/>
      <c r="G32" s="1069"/>
      <c r="H32" s="1069"/>
      <c r="I32" s="1069"/>
      <c r="J32" s="1069"/>
      <c r="K32" s="1069"/>
      <c r="L32" s="1069"/>
      <c r="M32" s="1069"/>
      <c r="N32" s="1069"/>
      <c r="O32" s="1069"/>
      <c r="P32" s="1070"/>
      <c r="Q32" s="1074">
        <v>440</v>
      </c>
      <c r="R32" s="1075"/>
      <c r="S32" s="1075"/>
      <c r="T32" s="1075"/>
      <c r="U32" s="1075"/>
      <c r="V32" s="1075">
        <v>404</v>
      </c>
      <c r="W32" s="1075"/>
      <c r="X32" s="1075"/>
      <c r="Y32" s="1075"/>
      <c r="Z32" s="1075"/>
      <c r="AA32" s="1075">
        <v>36</v>
      </c>
      <c r="AB32" s="1075"/>
      <c r="AC32" s="1075"/>
      <c r="AD32" s="1075"/>
      <c r="AE32" s="1076"/>
      <c r="AF32" s="1050">
        <v>302</v>
      </c>
      <c r="AG32" s="1051"/>
      <c r="AH32" s="1051"/>
      <c r="AI32" s="1051"/>
      <c r="AJ32" s="1052"/>
      <c r="AK32" s="1011">
        <v>15</v>
      </c>
      <c r="AL32" s="1002"/>
      <c r="AM32" s="1002"/>
      <c r="AN32" s="1002"/>
      <c r="AO32" s="1002"/>
      <c r="AP32" s="1002">
        <v>2614</v>
      </c>
      <c r="AQ32" s="1002"/>
      <c r="AR32" s="1002"/>
      <c r="AS32" s="1002"/>
      <c r="AT32" s="1002"/>
      <c r="AU32" s="1002">
        <v>9</v>
      </c>
      <c r="AV32" s="1002"/>
      <c r="AW32" s="1002"/>
      <c r="AX32" s="1002"/>
      <c r="AY32" s="1002"/>
      <c r="AZ32" s="1077" t="s">
        <v>503</v>
      </c>
      <c r="BA32" s="1078"/>
      <c r="BB32" s="1078"/>
      <c r="BC32" s="1078"/>
      <c r="BD32" s="1079"/>
      <c r="BE32" s="1063" t="s">
        <v>395</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396</v>
      </c>
      <c r="C33" s="1069"/>
      <c r="D33" s="1069"/>
      <c r="E33" s="1069"/>
      <c r="F33" s="1069"/>
      <c r="G33" s="1069"/>
      <c r="H33" s="1069"/>
      <c r="I33" s="1069"/>
      <c r="J33" s="1069"/>
      <c r="K33" s="1069"/>
      <c r="L33" s="1069"/>
      <c r="M33" s="1069"/>
      <c r="N33" s="1069"/>
      <c r="O33" s="1069"/>
      <c r="P33" s="1070"/>
      <c r="Q33" s="1074">
        <v>590</v>
      </c>
      <c r="R33" s="1075"/>
      <c r="S33" s="1075"/>
      <c r="T33" s="1075"/>
      <c r="U33" s="1075"/>
      <c r="V33" s="1075">
        <v>581</v>
      </c>
      <c r="W33" s="1075"/>
      <c r="X33" s="1075"/>
      <c r="Y33" s="1075"/>
      <c r="Z33" s="1075"/>
      <c r="AA33" s="1075">
        <v>9</v>
      </c>
      <c r="AB33" s="1075"/>
      <c r="AC33" s="1075"/>
      <c r="AD33" s="1075"/>
      <c r="AE33" s="1076"/>
      <c r="AF33" s="1050">
        <v>9</v>
      </c>
      <c r="AG33" s="1051"/>
      <c r="AH33" s="1051"/>
      <c r="AI33" s="1051"/>
      <c r="AJ33" s="1052"/>
      <c r="AK33" s="1011">
        <v>238</v>
      </c>
      <c r="AL33" s="1002"/>
      <c r="AM33" s="1002"/>
      <c r="AN33" s="1002"/>
      <c r="AO33" s="1002"/>
      <c r="AP33" s="1002">
        <v>2345</v>
      </c>
      <c r="AQ33" s="1002"/>
      <c r="AR33" s="1002"/>
      <c r="AS33" s="1002"/>
      <c r="AT33" s="1002"/>
      <c r="AU33" s="1002">
        <v>193</v>
      </c>
      <c r="AV33" s="1002"/>
      <c r="AW33" s="1002"/>
      <c r="AX33" s="1002"/>
      <c r="AY33" s="1002"/>
      <c r="AZ33" s="1077" t="s">
        <v>503</v>
      </c>
      <c r="BA33" s="1078"/>
      <c r="BB33" s="1078"/>
      <c r="BC33" s="1078"/>
      <c r="BD33" s="1079"/>
      <c r="BE33" s="1063" t="s">
        <v>397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398</v>
      </c>
      <c r="C34" s="1069"/>
      <c r="D34" s="1069"/>
      <c r="E34" s="1069"/>
      <c r="F34" s="1069"/>
      <c r="G34" s="1069"/>
      <c r="H34" s="1069"/>
      <c r="I34" s="1069"/>
      <c r="J34" s="1069"/>
      <c r="K34" s="1069"/>
      <c r="L34" s="1069"/>
      <c r="M34" s="1069"/>
      <c r="N34" s="1069"/>
      <c r="O34" s="1069"/>
      <c r="P34" s="1070"/>
      <c r="Q34" s="1074">
        <v>1167</v>
      </c>
      <c r="R34" s="1075"/>
      <c r="S34" s="1075"/>
      <c r="T34" s="1075"/>
      <c r="U34" s="1075"/>
      <c r="V34" s="1075">
        <v>1101</v>
      </c>
      <c r="W34" s="1075"/>
      <c r="X34" s="1075"/>
      <c r="Y34" s="1075"/>
      <c r="Z34" s="1075"/>
      <c r="AA34" s="1075">
        <v>66</v>
      </c>
      <c r="AB34" s="1075"/>
      <c r="AC34" s="1075"/>
      <c r="AD34" s="1075"/>
      <c r="AE34" s="1076"/>
      <c r="AF34" s="1050" t="s">
        <v>399</v>
      </c>
      <c r="AG34" s="1051"/>
      <c r="AH34" s="1051"/>
      <c r="AI34" s="1051"/>
      <c r="AJ34" s="1052"/>
      <c r="AK34" s="1011">
        <v>766</v>
      </c>
      <c r="AL34" s="1002"/>
      <c r="AM34" s="1002"/>
      <c r="AN34" s="1002"/>
      <c r="AO34" s="1002"/>
      <c r="AP34" s="1002">
        <v>230</v>
      </c>
      <c r="AQ34" s="1002"/>
      <c r="AR34" s="1002"/>
      <c r="AS34" s="1002"/>
      <c r="AT34" s="1002"/>
      <c r="AU34" s="1012" t="s">
        <v>503</v>
      </c>
      <c r="AV34" s="1010"/>
      <c r="AW34" s="1010"/>
      <c r="AX34" s="1010"/>
      <c r="AY34" s="1011"/>
      <c r="AZ34" s="1077" t="s">
        <v>503</v>
      </c>
      <c r="BA34" s="1078"/>
      <c r="BB34" s="1078"/>
      <c r="BC34" s="1078"/>
      <c r="BD34" s="1079"/>
      <c r="BE34" s="1063" t="s">
        <v>397</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377</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758</v>
      </c>
      <c r="AG63" s="990"/>
      <c r="AH63" s="990"/>
      <c r="AI63" s="990"/>
      <c r="AJ63" s="1061"/>
      <c r="AK63" s="1062"/>
      <c r="AL63" s="994"/>
      <c r="AM63" s="994"/>
      <c r="AN63" s="994"/>
      <c r="AO63" s="994"/>
      <c r="AP63" s="990">
        <v>5189</v>
      </c>
      <c r="AQ63" s="990"/>
      <c r="AR63" s="990"/>
      <c r="AS63" s="990"/>
      <c r="AT63" s="990"/>
      <c r="AU63" s="990">
        <v>202</v>
      </c>
      <c r="AV63" s="990"/>
      <c r="AW63" s="990"/>
      <c r="AX63" s="990"/>
      <c r="AY63" s="990"/>
      <c r="AZ63" s="1056"/>
      <c r="BA63" s="1056"/>
      <c r="BB63" s="1056"/>
      <c r="BC63" s="1056"/>
      <c r="BD63" s="1056"/>
      <c r="BE63" s="991"/>
      <c r="BF63" s="991"/>
      <c r="BG63" s="991"/>
      <c r="BH63" s="991"/>
      <c r="BI63" s="992"/>
      <c r="BJ63" s="1057" t="s">
        <v>120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403</v>
      </c>
      <c r="B66" s="1027"/>
      <c r="C66" s="1027"/>
      <c r="D66" s="1027"/>
      <c r="E66" s="1027"/>
      <c r="F66" s="1027"/>
      <c r="G66" s="1027"/>
      <c r="H66" s="1027"/>
      <c r="I66" s="1027"/>
      <c r="J66" s="1027"/>
      <c r="K66" s="1027"/>
      <c r="L66" s="1027"/>
      <c r="M66" s="1027"/>
      <c r="N66" s="1027"/>
      <c r="O66" s="1027"/>
      <c r="P66" s="1028"/>
      <c r="Q66" s="1032" t="s">
        <v>404</v>
      </c>
      <c r="R66" s="1033"/>
      <c r="S66" s="1033"/>
      <c r="T66" s="1033"/>
      <c r="U66" s="1034"/>
      <c r="V66" s="1032" t="s">
        <v>405</v>
      </c>
      <c r="W66" s="1033"/>
      <c r="X66" s="1033"/>
      <c r="Y66" s="1033"/>
      <c r="Z66" s="1034"/>
      <c r="AA66" s="1032" t="s">
        <v>406</v>
      </c>
      <c r="AB66" s="1033"/>
      <c r="AC66" s="1033"/>
      <c r="AD66" s="1033"/>
      <c r="AE66" s="1034"/>
      <c r="AF66" s="1038" t="s">
        <v>407</v>
      </c>
      <c r="AG66" s="1039"/>
      <c r="AH66" s="1039"/>
      <c r="AI66" s="1039"/>
      <c r="AJ66" s="1040"/>
      <c r="AK66" s="1032" t="s">
        <v>386</v>
      </c>
      <c r="AL66" s="1027"/>
      <c r="AM66" s="1027"/>
      <c r="AN66" s="1027"/>
      <c r="AO66" s="1028"/>
      <c r="AP66" s="1032" t="s">
        <v>387</v>
      </c>
      <c r="AQ66" s="1033"/>
      <c r="AR66" s="1033"/>
      <c r="AS66" s="1033"/>
      <c r="AT66" s="1034"/>
      <c r="AU66" s="1032" t="s">
        <v>408</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563</v>
      </c>
      <c r="C68" s="1017"/>
      <c r="D68" s="1017"/>
      <c r="E68" s="1017"/>
      <c r="F68" s="1017"/>
      <c r="G68" s="1017"/>
      <c r="H68" s="1017"/>
      <c r="I68" s="1017"/>
      <c r="J68" s="1017"/>
      <c r="K68" s="1017"/>
      <c r="L68" s="1017"/>
      <c r="M68" s="1017"/>
      <c r="N68" s="1017"/>
      <c r="O68" s="1017"/>
      <c r="P68" s="1018"/>
      <c r="Q68" s="1019">
        <v>2139</v>
      </c>
      <c r="R68" s="1013"/>
      <c r="S68" s="1013"/>
      <c r="T68" s="1013"/>
      <c r="U68" s="1013"/>
      <c r="V68" s="1013">
        <v>1906</v>
      </c>
      <c r="W68" s="1013"/>
      <c r="X68" s="1013"/>
      <c r="Y68" s="1013"/>
      <c r="Z68" s="1013"/>
      <c r="AA68" s="1013">
        <v>233</v>
      </c>
      <c r="AB68" s="1013"/>
      <c r="AC68" s="1013"/>
      <c r="AD68" s="1013"/>
      <c r="AE68" s="1013"/>
      <c r="AF68" s="1013">
        <v>233</v>
      </c>
      <c r="AG68" s="1013"/>
      <c r="AH68" s="1013"/>
      <c r="AI68" s="1013"/>
      <c r="AJ68" s="1013"/>
      <c r="AK68" s="1013">
        <v>2</v>
      </c>
      <c r="AL68" s="1013"/>
      <c r="AM68" s="1013"/>
      <c r="AN68" s="1013"/>
      <c r="AO68" s="1013"/>
      <c r="AP68" s="1013" t="s">
        <v>573</v>
      </c>
      <c r="AQ68" s="1013"/>
      <c r="AR68" s="1013"/>
      <c r="AS68" s="1013"/>
      <c r="AT68" s="1013"/>
      <c r="AU68" s="1013" t="s">
        <v>573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565</v>
      </c>
      <c r="C69" s="1006"/>
      <c r="D69" s="1006"/>
      <c r="E69" s="1006"/>
      <c r="F69" s="1006"/>
      <c r="G69" s="1006"/>
      <c r="H69" s="1006"/>
      <c r="I69" s="1006"/>
      <c r="J69" s="1006"/>
      <c r="K69" s="1006"/>
      <c r="L69" s="1006"/>
      <c r="M69" s="1006"/>
      <c r="N69" s="1006"/>
      <c r="O69" s="1006"/>
      <c r="P69" s="1007"/>
      <c r="Q69" s="1008">
        <v>20</v>
      </c>
      <c r="R69" s="1002"/>
      <c r="S69" s="1002"/>
      <c r="T69" s="1002"/>
      <c r="U69" s="1002"/>
      <c r="V69" s="1002">
        <v>17</v>
      </c>
      <c r="W69" s="1002"/>
      <c r="X69" s="1002"/>
      <c r="Y69" s="1002"/>
      <c r="Z69" s="1002"/>
      <c r="AA69" s="1002">
        <v>3</v>
      </c>
      <c r="AB69" s="1002"/>
      <c r="AC69" s="1002"/>
      <c r="AD69" s="1002"/>
      <c r="AE69" s="1002"/>
      <c r="AF69" s="1002">
        <v>3</v>
      </c>
      <c r="AG69" s="1002"/>
      <c r="AH69" s="1002"/>
      <c r="AI69" s="1002"/>
      <c r="AJ69" s="1002"/>
      <c r="AK69" s="1002" t="s">
        <v>573</v>
      </c>
      <c r="AL69" s="1002"/>
      <c r="AM69" s="1002"/>
      <c r="AN69" s="1002"/>
      <c r="AO69" s="1002"/>
      <c r="AP69" s="1002" t="s">
        <v>573</v>
      </c>
      <c r="AQ69" s="1002"/>
      <c r="AR69" s="1002"/>
      <c r="AS69" s="1002"/>
      <c r="AT69" s="1002"/>
      <c r="AU69" s="1002" t="s">
        <v>573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566</v>
      </c>
      <c r="C70" s="1006"/>
      <c r="D70" s="1006"/>
      <c r="E70" s="1006"/>
      <c r="F70" s="1006"/>
      <c r="G70" s="1006"/>
      <c r="H70" s="1006"/>
      <c r="I70" s="1006"/>
      <c r="J70" s="1006"/>
      <c r="K70" s="1006"/>
      <c r="L70" s="1006"/>
      <c r="M70" s="1006"/>
      <c r="N70" s="1006"/>
      <c r="O70" s="1006"/>
      <c r="P70" s="1007"/>
      <c r="Q70" s="1008">
        <v>204</v>
      </c>
      <c r="R70" s="1002"/>
      <c r="S70" s="1002"/>
      <c r="T70" s="1002"/>
      <c r="U70" s="1002"/>
      <c r="V70" s="1002">
        <v>199</v>
      </c>
      <c r="W70" s="1002"/>
      <c r="X70" s="1002"/>
      <c r="Y70" s="1002"/>
      <c r="Z70" s="1002"/>
      <c r="AA70" s="1002">
        <v>5</v>
      </c>
      <c r="AB70" s="1002"/>
      <c r="AC70" s="1002"/>
      <c r="AD70" s="1002"/>
      <c r="AE70" s="1002"/>
      <c r="AF70" s="1002">
        <v>5</v>
      </c>
      <c r="AG70" s="1002"/>
      <c r="AH70" s="1002"/>
      <c r="AI70" s="1002"/>
      <c r="AJ70" s="1002"/>
      <c r="AK70" s="1002">
        <v>7</v>
      </c>
      <c r="AL70" s="1002"/>
      <c r="AM70" s="1002"/>
      <c r="AN70" s="1002"/>
      <c r="AO70" s="1002"/>
      <c r="AP70" s="1002" t="s">
        <v>573</v>
      </c>
      <c r="AQ70" s="1002"/>
      <c r="AR70" s="1002"/>
      <c r="AS70" s="1002"/>
      <c r="AT70" s="1002"/>
      <c r="AU70" s="1002" t="s">
        <v>573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567</v>
      </c>
      <c r="C71" s="1006"/>
      <c r="D71" s="1006"/>
      <c r="E71" s="1006"/>
      <c r="F71" s="1006"/>
      <c r="G71" s="1006"/>
      <c r="H71" s="1006"/>
      <c r="I71" s="1006"/>
      <c r="J71" s="1006"/>
      <c r="K71" s="1006"/>
      <c r="L71" s="1006"/>
      <c r="M71" s="1006"/>
      <c r="N71" s="1006"/>
      <c r="O71" s="1006"/>
      <c r="P71" s="1007"/>
      <c r="Q71" s="1008">
        <v>159888</v>
      </c>
      <c r="R71" s="1002"/>
      <c r="S71" s="1002"/>
      <c r="T71" s="1002"/>
      <c r="U71" s="1002"/>
      <c r="V71" s="1002">
        <v>154431</v>
      </c>
      <c r="W71" s="1002"/>
      <c r="X71" s="1002"/>
      <c r="Y71" s="1002"/>
      <c r="Z71" s="1002"/>
      <c r="AA71" s="1002">
        <v>5457</v>
      </c>
      <c r="AB71" s="1002"/>
      <c r="AC71" s="1002"/>
      <c r="AD71" s="1002"/>
      <c r="AE71" s="1002"/>
      <c r="AF71" s="1002">
        <v>5457</v>
      </c>
      <c r="AG71" s="1002"/>
      <c r="AH71" s="1002"/>
      <c r="AI71" s="1002"/>
      <c r="AJ71" s="1002"/>
      <c r="AK71" s="1002">
        <v>766</v>
      </c>
      <c r="AL71" s="1002"/>
      <c r="AM71" s="1002"/>
      <c r="AN71" s="1002"/>
      <c r="AO71" s="1002"/>
      <c r="AP71" s="1002" t="s">
        <v>564</v>
      </c>
      <c r="AQ71" s="1002"/>
      <c r="AR71" s="1002"/>
      <c r="AS71" s="1002"/>
      <c r="AT71" s="1002"/>
      <c r="AU71" s="1002" t="s">
        <v>573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568</v>
      </c>
      <c r="C72" s="1006"/>
      <c r="D72" s="1006"/>
      <c r="E72" s="1006"/>
      <c r="F72" s="1006"/>
      <c r="G72" s="1006"/>
      <c r="H72" s="1006"/>
      <c r="I72" s="1006"/>
      <c r="J72" s="1006"/>
      <c r="K72" s="1006"/>
      <c r="L72" s="1006"/>
      <c r="M72" s="1006"/>
      <c r="N72" s="1006"/>
      <c r="O72" s="1006"/>
      <c r="P72" s="1007"/>
      <c r="Q72" s="1008">
        <v>1061</v>
      </c>
      <c r="R72" s="1002"/>
      <c r="S72" s="1002"/>
      <c r="T72" s="1002"/>
      <c r="U72" s="1002"/>
      <c r="V72" s="1002">
        <v>1049</v>
      </c>
      <c r="W72" s="1002"/>
      <c r="X72" s="1002"/>
      <c r="Y72" s="1002"/>
      <c r="Z72" s="1002"/>
      <c r="AA72" s="1002">
        <v>13</v>
      </c>
      <c r="AB72" s="1002"/>
      <c r="AC72" s="1002"/>
      <c r="AD72" s="1002"/>
      <c r="AE72" s="1002"/>
      <c r="AF72" s="1002">
        <v>13</v>
      </c>
      <c r="AG72" s="1002"/>
      <c r="AH72" s="1002"/>
      <c r="AI72" s="1002"/>
      <c r="AJ72" s="1002"/>
      <c r="AK72" s="1002">
        <v>46</v>
      </c>
      <c r="AL72" s="1002"/>
      <c r="AM72" s="1002"/>
      <c r="AN72" s="1002"/>
      <c r="AO72" s="1002"/>
      <c r="AP72" s="1002">
        <v>1444</v>
      </c>
      <c r="AQ72" s="1002"/>
      <c r="AR72" s="1002"/>
      <c r="AS72" s="1002"/>
      <c r="AT72" s="1002"/>
      <c r="AU72" s="1002">
        <v>383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569</v>
      </c>
      <c r="C73" s="1006"/>
      <c r="D73" s="1006"/>
      <c r="E73" s="1006"/>
      <c r="F73" s="1006"/>
      <c r="G73" s="1006"/>
      <c r="H73" s="1006"/>
      <c r="I73" s="1006"/>
      <c r="J73" s="1006"/>
      <c r="K73" s="1006"/>
      <c r="L73" s="1006"/>
      <c r="M73" s="1006"/>
      <c r="N73" s="1006"/>
      <c r="O73" s="1006"/>
      <c r="P73" s="1007"/>
      <c r="Q73" s="1008">
        <v>1404</v>
      </c>
      <c r="R73" s="1002"/>
      <c r="S73" s="1002"/>
      <c r="T73" s="1002"/>
      <c r="U73" s="1002"/>
      <c r="V73" s="1002">
        <v>1352</v>
      </c>
      <c r="W73" s="1002"/>
      <c r="X73" s="1002"/>
      <c r="Y73" s="1002"/>
      <c r="Z73" s="1002"/>
      <c r="AA73" s="1002">
        <v>51</v>
      </c>
      <c r="AB73" s="1002"/>
      <c r="AC73" s="1002"/>
      <c r="AD73" s="1002"/>
      <c r="AE73" s="1002"/>
      <c r="AF73" s="1002">
        <v>51</v>
      </c>
      <c r="AG73" s="1002"/>
      <c r="AH73" s="1002"/>
      <c r="AI73" s="1002"/>
      <c r="AJ73" s="1002"/>
      <c r="AK73" s="1002" t="s">
        <v>564</v>
      </c>
      <c r="AL73" s="1002"/>
      <c r="AM73" s="1002"/>
      <c r="AN73" s="1002"/>
      <c r="AO73" s="1002"/>
      <c r="AP73" s="1002">
        <v>1279</v>
      </c>
      <c r="AQ73" s="1002"/>
      <c r="AR73" s="1002"/>
      <c r="AS73" s="1002"/>
      <c r="AT73" s="1002"/>
      <c r="AU73" s="1002">
        <v>290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570</v>
      </c>
      <c r="C74" s="1006"/>
      <c r="D74" s="1006"/>
      <c r="E74" s="1006"/>
      <c r="F74" s="1006"/>
      <c r="G74" s="1006"/>
      <c r="H74" s="1006"/>
      <c r="I74" s="1006"/>
      <c r="J74" s="1006"/>
      <c r="K74" s="1006"/>
      <c r="L74" s="1006"/>
      <c r="M74" s="1006"/>
      <c r="N74" s="1006"/>
      <c r="O74" s="1006"/>
      <c r="P74" s="1007"/>
      <c r="Q74" s="1008">
        <v>244</v>
      </c>
      <c r="R74" s="1002"/>
      <c r="S74" s="1002"/>
      <c r="T74" s="1002"/>
      <c r="U74" s="1002"/>
      <c r="V74" s="1002">
        <v>238</v>
      </c>
      <c r="W74" s="1002"/>
      <c r="X74" s="1002"/>
      <c r="Y74" s="1002"/>
      <c r="Z74" s="1002"/>
      <c r="AA74" s="1002">
        <v>6</v>
      </c>
      <c r="AB74" s="1002"/>
      <c r="AC74" s="1002"/>
      <c r="AD74" s="1002"/>
      <c r="AE74" s="1002"/>
      <c r="AF74" s="1002">
        <v>6</v>
      </c>
      <c r="AG74" s="1002"/>
      <c r="AH74" s="1002"/>
      <c r="AI74" s="1002"/>
      <c r="AJ74" s="1002"/>
      <c r="AK74" s="1002">
        <v>26</v>
      </c>
      <c r="AL74" s="1002"/>
      <c r="AM74" s="1002"/>
      <c r="AN74" s="1002"/>
      <c r="AO74" s="1002"/>
      <c r="AP74" s="1002">
        <v>164</v>
      </c>
      <c r="AQ74" s="1002"/>
      <c r="AR74" s="1002"/>
      <c r="AS74" s="1002"/>
      <c r="AT74" s="1002"/>
      <c r="AU74" s="1002">
        <v>131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571</v>
      </c>
      <c r="C75" s="1006"/>
      <c r="D75" s="1006"/>
      <c r="E75" s="1006"/>
      <c r="F75" s="1006"/>
      <c r="G75" s="1006"/>
      <c r="H75" s="1006"/>
      <c r="I75" s="1006"/>
      <c r="J75" s="1006"/>
      <c r="K75" s="1006"/>
      <c r="L75" s="1006"/>
      <c r="M75" s="1006"/>
      <c r="N75" s="1006"/>
      <c r="O75" s="1006"/>
      <c r="P75" s="1007"/>
      <c r="Q75" s="1009">
        <v>278</v>
      </c>
      <c r="R75" s="1010"/>
      <c r="S75" s="1010"/>
      <c r="T75" s="1010"/>
      <c r="U75" s="1011"/>
      <c r="V75" s="1012">
        <v>245</v>
      </c>
      <c r="W75" s="1010"/>
      <c r="X75" s="1010"/>
      <c r="Y75" s="1010"/>
      <c r="Z75" s="1011"/>
      <c r="AA75" s="1012">
        <v>34</v>
      </c>
      <c r="AB75" s="1010"/>
      <c r="AC75" s="1010"/>
      <c r="AD75" s="1010"/>
      <c r="AE75" s="1011"/>
      <c r="AF75" s="1012">
        <v>34</v>
      </c>
      <c r="AG75" s="1010"/>
      <c r="AH75" s="1010"/>
      <c r="AI75" s="1010"/>
      <c r="AJ75" s="1011"/>
      <c r="AK75" s="1012">
        <v>3</v>
      </c>
      <c r="AL75" s="1010"/>
      <c r="AM75" s="1010"/>
      <c r="AN75" s="1010"/>
      <c r="AO75" s="1011"/>
      <c r="AP75" s="1012">
        <v>269</v>
      </c>
      <c r="AQ75" s="1010"/>
      <c r="AR75" s="1010"/>
      <c r="AS75" s="1010"/>
      <c r="AT75" s="1011"/>
      <c r="AU75" s="1012">
        <v>13</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572</v>
      </c>
      <c r="C76" s="1006"/>
      <c r="D76" s="1006"/>
      <c r="E76" s="1006"/>
      <c r="F76" s="1006"/>
      <c r="G76" s="1006"/>
      <c r="H76" s="1006"/>
      <c r="I76" s="1006"/>
      <c r="J76" s="1006"/>
      <c r="K76" s="1006"/>
      <c r="L76" s="1006"/>
      <c r="M76" s="1006"/>
      <c r="N76" s="1006"/>
      <c r="O76" s="1006"/>
      <c r="P76" s="1007"/>
      <c r="Q76" s="1009">
        <v>43</v>
      </c>
      <c r="R76" s="1010"/>
      <c r="S76" s="1010"/>
      <c r="T76" s="1010"/>
      <c r="U76" s="1011"/>
      <c r="V76" s="1012">
        <v>42</v>
      </c>
      <c r="W76" s="1010"/>
      <c r="X76" s="1010"/>
      <c r="Y76" s="1010"/>
      <c r="Z76" s="1011"/>
      <c r="AA76" s="1012">
        <v>2</v>
      </c>
      <c r="AB76" s="1010"/>
      <c r="AC76" s="1010"/>
      <c r="AD76" s="1010"/>
      <c r="AE76" s="1011"/>
      <c r="AF76" s="1012">
        <v>2</v>
      </c>
      <c r="AG76" s="1010"/>
      <c r="AH76" s="1010"/>
      <c r="AI76" s="1010"/>
      <c r="AJ76" s="1011"/>
      <c r="AK76" s="1012">
        <v>17</v>
      </c>
      <c r="AL76" s="1010"/>
      <c r="AM76" s="1010"/>
      <c r="AN76" s="1010"/>
      <c r="AO76" s="1011"/>
      <c r="AP76" s="1012" t="s">
        <v>573</v>
      </c>
      <c r="AQ76" s="1010"/>
      <c r="AR76" s="1010"/>
      <c r="AS76" s="1010"/>
      <c r="AT76" s="1011"/>
      <c r="AU76" s="1012" t="s">
        <v>573</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377</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5804</v>
      </c>
      <c r="AG88" s="990"/>
      <c r="AH88" s="990"/>
      <c r="AI88" s="990"/>
      <c r="AJ88" s="990"/>
      <c r="AK88" s="994"/>
      <c r="AL88" s="994"/>
      <c r="AM88" s="994"/>
      <c r="AN88" s="994"/>
      <c r="AO88" s="994"/>
      <c r="AP88" s="990">
        <v>3156</v>
      </c>
      <c r="AQ88" s="990"/>
      <c r="AR88" s="990"/>
      <c r="AS88" s="990"/>
      <c r="AT88" s="990"/>
      <c r="AU88" s="990">
        <v>686</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26</v>
      </c>
      <c r="CS102" s="982"/>
      <c r="CT102" s="982"/>
      <c r="CU102" s="982"/>
      <c r="CV102" s="983"/>
      <c r="CW102" s="981" t="s">
        <v>503</v>
      </c>
      <c r="CX102" s="982"/>
      <c r="CY102" s="982"/>
      <c r="CZ102" s="982"/>
      <c r="DA102" s="983"/>
      <c r="DB102" s="981">
        <v>27</v>
      </c>
      <c r="DC102" s="982"/>
      <c r="DD102" s="982"/>
      <c r="DE102" s="982"/>
      <c r="DF102" s="983"/>
      <c r="DG102" s="981" t="s">
        <v>503</v>
      </c>
      <c r="DH102" s="982"/>
      <c r="DI102" s="982"/>
      <c r="DJ102" s="982"/>
      <c r="DK102" s="983"/>
      <c r="DL102" s="981" t="s">
        <v>503</v>
      </c>
      <c r="DM102" s="982"/>
      <c r="DN102" s="982"/>
      <c r="DO102" s="982"/>
      <c r="DP102" s="983"/>
      <c r="DQ102" s="981">
        <v>20</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296</v>
      </c>
      <c r="AG109" s="925"/>
      <c r="AH109" s="925"/>
      <c r="AI109" s="925"/>
      <c r="AJ109" s="926"/>
      <c r="AK109" s="927" t="s">
        <v>295</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296</v>
      </c>
      <c r="BW109" s="925"/>
      <c r="BX109" s="925"/>
      <c r="BY109" s="925"/>
      <c r="BZ109" s="926"/>
      <c r="CA109" s="927" t="s">
        <v>295</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296</v>
      </c>
      <c r="DM109" s="925"/>
      <c r="DN109" s="925"/>
      <c r="DO109" s="925"/>
      <c r="DP109" s="926"/>
      <c r="DQ109" s="927" t="s">
        <v>295</v>
      </c>
      <c r="DR109" s="925"/>
      <c r="DS109" s="925"/>
      <c r="DT109" s="925"/>
      <c r="DU109" s="926"/>
      <c r="DV109" s="927" t="s">
        <v>419</v>
      </c>
      <c r="DW109" s="925"/>
      <c r="DX109" s="925"/>
      <c r="DY109" s="925"/>
      <c r="DZ109" s="956"/>
    </row>
    <row r="110" spans="1:131" s="226" customFormat="1" ht="26.25" customHeight="1" x14ac:dyDescent="0.15">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662048</v>
      </c>
      <c r="AB110" s="918"/>
      <c r="AC110" s="918"/>
      <c r="AD110" s="918"/>
      <c r="AE110" s="919"/>
      <c r="AF110" s="920">
        <v>674656</v>
      </c>
      <c r="AG110" s="918"/>
      <c r="AH110" s="918"/>
      <c r="AI110" s="918"/>
      <c r="AJ110" s="919"/>
      <c r="AK110" s="920">
        <v>687907</v>
      </c>
      <c r="AL110" s="918"/>
      <c r="AM110" s="918"/>
      <c r="AN110" s="918"/>
      <c r="AO110" s="919"/>
      <c r="AP110" s="921">
        <v>16.2</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7320314</v>
      </c>
      <c r="BR110" s="865"/>
      <c r="BS110" s="865"/>
      <c r="BT110" s="865"/>
      <c r="BU110" s="865"/>
      <c r="BV110" s="865">
        <v>7268849</v>
      </c>
      <c r="BW110" s="865"/>
      <c r="BX110" s="865"/>
      <c r="BY110" s="865"/>
      <c r="BZ110" s="865"/>
      <c r="CA110" s="865">
        <v>7318682</v>
      </c>
      <c r="CB110" s="865"/>
      <c r="CC110" s="865"/>
      <c r="CD110" s="865"/>
      <c r="CE110" s="865"/>
      <c r="CF110" s="889">
        <v>172.2</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379</v>
      </c>
      <c r="DM110" s="865"/>
      <c r="DN110" s="865"/>
      <c r="DO110" s="865"/>
      <c r="DP110" s="865"/>
      <c r="DQ110" s="865" t="s">
        <v>379</v>
      </c>
      <c r="DR110" s="865"/>
      <c r="DS110" s="865"/>
      <c r="DT110" s="865"/>
      <c r="DU110" s="865"/>
      <c r="DV110" s="866" t="s">
        <v>379</v>
      </c>
      <c r="DW110" s="866"/>
      <c r="DX110" s="866"/>
      <c r="DY110" s="866"/>
      <c r="DZ110" s="867"/>
    </row>
    <row r="111" spans="1:131" s="226" customFormat="1" ht="26.25" customHeight="1" x14ac:dyDescent="0.15">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427</v>
      </c>
      <c r="AB111" s="946"/>
      <c r="AC111" s="946"/>
      <c r="AD111" s="946"/>
      <c r="AE111" s="947"/>
      <c r="AF111" s="948" t="s">
        <v>427</v>
      </c>
      <c r="AG111" s="946"/>
      <c r="AH111" s="946"/>
      <c r="AI111" s="946"/>
      <c r="AJ111" s="947"/>
      <c r="AK111" s="948" t="s">
        <v>379</v>
      </c>
      <c r="AL111" s="946"/>
      <c r="AM111" s="946"/>
      <c r="AN111" s="946"/>
      <c r="AO111" s="947"/>
      <c r="AP111" s="949" t="s">
        <v>427</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32580</v>
      </c>
      <c r="BR111" s="837"/>
      <c r="BS111" s="837"/>
      <c r="BT111" s="837"/>
      <c r="BU111" s="837"/>
      <c r="BV111" s="837">
        <v>20369</v>
      </c>
      <c r="BW111" s="837"/>
      <c r="BX111" s="837"/>
      <c r="BY111" s="837"/>
      <c r="BZ111" s="837"/>
      <c r="CA111" s="837">
        <v>12727</v>
      </c>
      <c r="CB111" s="837"/>
      <c r="CC111" s="837"/>
      <c r="CD111" s="837"/>
      <c r="CE111" s="837"/>
      <c r="CF111" s="898">
        <v>0.3</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425</v>
      </c>
      <c r="DH111" s="837"/>
      <c r="DI111" s="837"/>
      <c r="DJ111" s="837"/>
      <c r="DK111" s="837"/>
      <c r="DL111" s="837" t="s">
        <v>430</v>
      </c>
      <c r="DM111" s="837"/>
      <c r="DN111" s="837"/>
      <c r="DO111" s="837"/>
      <c r="DP111" s="837"/>
      <c r="DQ111" s="837" t="s">
        <v>379</v>
      </c>
      <c r="DR111" s="837"/>
      <c r="DS111" s="837"/>
      <c r="DT111" s="837"/>
      <c r="DU111" s="837"/>
      <c r="DV111" s="814" t="s">
        <v>379</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379</v>
      </c>
      <c r="AB112" s="800"/>
      <c r="AC112" s="800"/>
      <c r="AD112" s="800"/>
      <c r="AE112" s="801"/>
      <c r="AF112" s="802" t="s">
        <v>399</v>
      </c>
      <c r="AG112" s="800"/>
      <c r="AH112" s="800"/>
      <c r="AI112" s="800"/>
      <c r="AJ112" s="801"/>
      <c r="AK112" s="802" t="s">
        <v>433</v>
      </c>
      <c r="AL112" s="800"/>
      <c r="AM112" s="800"/>
      <c r="AN112" s="800"/>
      <c r="AO112" s="801"/>
      <c r="AP112" s="847" t="s">
        <v>425</v>
      </c>
      <c r="AQ112" s="848"/>
      <c r="AR112" s="848"/>
      <c r="AS112" s="848"/>
      <c r="AT112" s="849"/>
      <c r="AU112" s="959"/>
      <c r="AV112" s="960"/>
      <c r="AW112" s="960"/>
      <c r="AX112" s="960"/>
      <c r="AY112" s="960"/>
      <c r="AZ112" s="835" t="s">
        <v>434</v>
      </c>
      <c r="BA112" s="770"/>
      <c r="BB112" s="770"/>
      <c r="BC112" s="770"/>
      <c r="BD112" s="770"/>
      <c r="BE112" s="770"/>
      <c r="BF112" s="770"/>
      <c r="BG112" s="770"/>
      <c r="BH112" s="770"/>
      <c r="BI112" s="770"/>
      <c r="BJ112" s="770"/>
      <c r="BK112" s="770"/>
      <c r="BL112" s="770"/>
      <c r="BM112" s="770"/>
      <c r="BN112" s="770"/>
      <c r="BO112" s="770"/>
      <c r="BP112" s="771"/>
      <c r="BQ112" s="836">
        <v>2133541</v>
      </c>
      <c r="BR112" s="837"/>
      <c r="BS112" s="837"/>
      <c r="BT112" s="837"/>
      <c r="BU112" s="837"/>
      <c r="BV112" s="837">
        <v>2150681</v>
      </c>
      <c r="BW112" s="837"/>
      <c r="BX112" s="837"/>
      <c r="BY112" s="837"/>
      <c r="BZ112" s="837"/>
      <c r="CA112" s="837">
        <v>2163234</v>
      </c>
      <c r="CB112" s="837"/>
      <c r="CC112" s="837"/>
      <c r="CD112" s="837"/>
      <c r="CE112" s="837"/>
      <c r="CF112" s="898">
        <v>50.9</v>
      </c>
      <c r="CG112" s="899"/>
      <c r="CH112" s="899"/>
      <c r="CI112" s="899"/>
      <c r="CJ112" s="899"/>
      <c r="CK112" s="954"/>
      <c r="CL112" s="841"/>
      <c r="CM112" s="844" t="s">
        <v>435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425</v>
      </c>
      <c r="DH112" s="837"/>
      <c r="DI112" s="837"/>
      <c r="DJ112" s="837"/>
      <c r="DK112" s="837"/>
      <c r="DL112" s="837" t="s">
        <v>379</v>
      </c>
      <c r="DM112" s="837"/>
      <c r="DN112" s="837"/>
      <c r="DO112" s="837"/>
      <c r="DP112" s="837"/>
      <c r="DQ112" s="837" t="s">
        <v>427</v>
      </c>
      <c r="DR112" s="837"/>
      <c r="DS112" s="837"/>
      <c r="DT112" s="837"/>
      <c r="DU112" s="837"/>
      <c r="DV112" s="814" t="s">
        <v>425</v>
      </c>
      <c r="DW112" s="814"/>
      <c r="DX112" s="814"/>
      <c r="DY112" s="814"/>
      <c r="DZ112" s="815"/>
    </row>
    <row r="113" spans="1:130" s="226" customFormat="1" ht="26.25" customHeight="1" x14ac:dyDescent="0.15">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174768</v>
      </c>
      <c r="AB113" s="946"/>
      <c r="AC113" s="946"/>
      <c r="AD113" s="946"/>
      <c r="AE113" s="947"/>
      <c r="AF113" s="948">
        <v>188374</v>
      </c>
      <c r="AG113" s="946"/>
      <c r="AH113" s="946"/>
      <c r="AI113" s="946"/>
      <c r="AJ113" s="947"/>
      <c r="AK113" s="948">
        <v>201891</v>
      </c>
      <c r="AL113" s="946"/>
      <c r="AM113" s="946"/>
      <c r="AN113" s="946"/>
      <c r="AO113" s="947"/>
      <c r="AP113" s="949">
        <v>4.7</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v>1000605</v>
      </c>
      <c r="BR113" s="837"/>
      <c r="BS113" s="837"/>
      <c r="BT113" s="837"/>
      <c r="BU113" s="837"/>
      <c r="BV113" s="837">
        <v>840672</v>
      </c>
      <c r="BW113" s="837"/>
      <c r="BX113" s="837"/>
      <c r="BY113" s="837"/>
      <c r="BZ113" s="837"/>
      <c r="CA113" s="837">
        <v>817026</v>
      </c>
      <c r="CB113" s="837"/>
      <c r="CC113" s="837"/>
      <c r="CD113" s="837"/>
      <c r="CE113" s="837"/>
      <c r="CF113" s="898">
        <v>19.2</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379</v>
      </c>
      <c r="DH113" s="800"/>
      <c r="DI113" s="800"/>
      <c r="DJ113" s="800"/>
      <c r="DK113" s="801"/>
      <c r="DL113" s="802" t="s">
        <v>425</v>
      </c>
      <c r="DM113" s="800"/>
      <c r="DN113" s="800"/>
      <c r="DO113" s="800"/>
      <c r="DP113" s="801"/>
      <c r="DQ113" s="802" t="s">
        <v>425</v>
      </c>
      <c r="DR113" s="800"/>
      <c r="DS113" s="800"/>
      <c r="DT113" s="800"/>
      <c r="DU113" s="801"/>
      <c r="DV113" s="847" t="s">
        <v>379</v>
      </c>
      <c r="DW113" s="848"/>
      <c r="DX113" s="848"/>
      <c r="DY113" s="848"/>
      <c r="DZ113" s="849"/>
    </row>
    <row r="114" spans="1:130" s="226" customFormat="1" ht="26.25" customHeight="1" x14ac:dyDescent="0.15">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163458</v>
      </c>
      <c r="AB114" s="800"/>
      <c r="AC114" s="800"/>
      <c r="AD114" s="800"/>
      <c r="AE114" s="801"/>
      <c r="AF114" s="802">
        <v>160954</v>
      </c>
      <c r="AG114" s="800"/>
      <c r="AH114" s="800"/>
      <c r="AI114" s="800"/>
      <c r="AJ114" s="801"/>
      <c r="AK114" s="802">
        <v>155205</v>
      </c>
      <c r="AL114" s="800"/>
      <c r="AM114" s="800"/>
      <c r="AN114" s="800"/>
      <c r="AO114" s="801"/>
      <c r="AP114" s="847">
        <v>3.7</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1330406</v>
      </c>
      <c r="BR114" s="837"/>
      <c r="BS114" s="837"/>
      <c r="BT114" s="837"/>
      <c r="BU114" s="837"/>
      <c r="BV114" s="837">
        <v>1282665</v>
      </c>
      <c r="BW114" s="837"/>
      <c r="BX114" s="837"/>
      <c r="BY114" s="837"/>
      <c r="BZ114" s="837"/>
      <c r="CA114" s="837">
        <v>1264786</v>
      </c>
      <c r="CB114" s="837"/>
      <c r="CC114" s="837"/>
      <c r="CD114" s="837"/>
      <c r="CE114" s="837"/>
      <c r="CF114" s="898">
        <v>29.8</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427</v>
      </c>
      <c r="DH114" s="800"/>
      <c r="DI114" s="800"/>
      <c r="DJ114" s="800"/>
      <c r="DK114" s="801"/>
      <c r="DL114" s="802" t="s">
        <v>379</v>
      </c>
      <c r="DM114" s="800"/>
      <c r="DN114" s="800"/>
      <c r="DO114" s="800"/>
      <c r="DP114" s="801"/>
      <c r="DQ114" s="802" t="s">
        <v>433</v>
      </c>
      <c r="DR114" s="800"/>
      <c r="DS114" s="800"/>
      <c r="DT114" s="800"/>
      <c r="DU114" s="801"/>
      <c r="DV114" s="847" t="s">
        <v>425</v>
      </c>
      <c r="DW114" s="848"/>
      <c r="DX114" s="848"/>
      <c r="DY114" s="848"/>
      <c r="DZ114" s="849"/>
    </row>
    <row r="115" spans="1:130" s="226" customFormat="1" ht="26.25" customHeight="1" x14ac:dyDescent="0.15">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15758</v>
      </c>
      <c r="AB115" s="946"/>
      <c r="AC115" s="946"/>
      <c r="AD115" s="946"/>
      <c r="AE115" s="947"/>
      <c r="AF115" s="948">
        <v>15295</v>
      </c>
      <c r="AG115" s="946"/>
      <c r="AH115" s="946"/>
      <c r="AI115" s="946"/>
      <c r="AJ115" s="947"/>
      <c r="AK115" s="948">
        <v>6923</v>
      </c>
      <c r="AL115" s="946"/>
      <c r="AM115" s="946"/>
      <c r="AN115" s="946"/>
      <c r="AO115" s="947"/>
      <c r="AP115" s="949">
        <v>0.2</v>
      </c>
      <c r="AQ115" s="950"/>
      <c r="AR115" s="950"/>
      <c r="AS115" s="950"/>
      <c r="AT115" s="951"/>
      <c r="AU115" s="959"/>
      <c r="AV115" s="960"/>
      <c r="AW115" s="960"/>
      <c r="AX115" s="960"/>
      <c r="AY115" s="960"/>
      <c r="AZ115" s="835" t="s">
        <v>443</v>
      </c>
      <c r="BA115" s="770"/>
      <c r="BB115" s="770"/>
      <c r="BC115" s="770"/>
      <c r="BD115" s="770"/>
      <c r="BE115" s="770"/>
      <c r="BF115" s="770"/>
      <c r="BG115" s="770"/>
      <c r="BH115" s="770"/>
      <c r="BI115" s="770"/>
      <c r="BJ115" s="770"/>
      <c r="BK115" s="770"/>
      <c r="BL115" s="770"/>
      <c r="BM115" s="770"/>
      <c r="BN115" s="770"/>
      <c r="BO115" s="770"/>
      <c r="BP115" s="771"/>
      <c r="BQ115" s="836" t="s">
        <v>425</v>
      </c>
      <c r="BR115" s="837"/>
      <c r="BS115" s="837"/>
      <c r="BT115" s="837"/>
      <c r="BU115" s="837"/>
      <c r="BV115" s="837">
        <v>14136</v>
      </c>
      <c r="BW115" s="837"/>
      <c r="BX115" s="837"/>
      <c r="BY115" s="837"/>
      <c r="BZ115" s="837"/>
      <c r="CA115" s="837">
        <v>17892</v>
      </c>
      <c r="CB115" s="837"/>
      <c r="CC115" s="837"/>
      <c r="CD115" s="837"/>
      <c r="CE115" s="837"/>
      <c r="CF115" s="898">
        <v>0.4</v>
      </c>
      <c r="CG115" s="899"/>
      <c r="CH115" s="899"/>
      <c r="CI115" s="899"/>
      <c r="CJ115" s="899"/>
      <c r="CK115" s="954"/>
      <c r="CL115" s="841"/>
      <c r="CM115" s="835" t="s">
        <v>444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379</v>
      </c>
      <c r="DH115" s="800"/>
      <c r="DI115" s="800"/>
      <c r="DJ115" s="800"/>
      <c r="DK115" s="801"/>
      <c r="DL115" s="802" t="s">
        <v>399</v>
      </c>
      <c r="DM115" s="800"/>
      <c r="DN115" s="800"/>
      <c r="DO115" s="800"/>
      <c r="DP115" s="801"/>
      <c r="DQ115" s="802" t="s">
        <v>425</v>
      </c>
      <c r="DR115" s="800"/>
      <c r="DS115" s="800"/>
      <c r="DT115" s="800"/>
      <c r="DU115" s="801"/>
      <c r="DV115" s="847" t="s">
        <v>379</v>
      </c>
      <c r="DW115" s="848"/>
      <c r="DX115" s="848"/>
      <c r="DY115" s="848"/>
      <c r="DZ115" s="849"/>
    </row>
    <row r="116" spans="1:130" s="226" customFormat="1" ht="26.25" customHeight="1" x14ac:dyDescent="0.15">
      <c r="A116" s="943"/>
      <c r="B116" s="944"/>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427</v>
      </c>
      <c r="AB116" s="800"/>
      <c r="AC116" s="800"/>
      <c r="AD116" s="800"/>
      <c r="AE116" s="801"/>
      <c r="AF116" s="802" t="s">
        <v>425</v>
      </c>
      <c r="AG116" s="800"/>
      <c r="AH116" s="800"/>
      <c r="AI116" s="800"/>
      <c r="AJ116" s="801"/>
      <c r="AK116" s="802" t="s">
        <v>425</v>
      </c>
      <c r="AL116" s="800"/>
      <c r="AM116" s="800"/>
      <c r="AN116" s="800"/>
      <c r="AO116" s="801"/>
      <c r="AP116" s="847" t="s">
        <v>379</v>
      </c>
      <c r="AQ116" s="848"/>
      <c r="AR116" s="848"/>
      <c r="AS116" s="848"/>
      <c r="AT116" s="849"/>
      <c r="AU116" s="959"/>
      <c r="AV116" s="960"/>
      <c r="AW116" s="960"/>
      <c r="AX116" s="960"/>
      <c r="AY116" s="960"/>
      <c r="AZ116" s="886" t="s">
        <v>446</v>
      </c>
      <c r="BA116" s="887"/>
      <c r="BB116" s="887"/>
      <c r="BC116" s="887"/>
      <c r="BD116" s="887"/>
      <c r="BE116" s="887"/>
      <c r="BF116" s="887"/>
      <c r="BG116" s="887"/>
      <c r="BH116" s="887"/>
      <c r="BI116" s="887"/>
      <c r="BJ116" s="887"/>
      <c r="BK116" s="887"/>
      <c r="BL116" s="887"/>
      <c r="BM116" s="887"/>
      <c r="BN116" s="887"/>
      <c r="BO116" s="887"/>
      <c r="BP116" s="888"/>
      <c r="BQ116" s="836" t="s">
        <v>425</v>
      </c>
      <c r="BR116" s="837"/>
      <c r="BS116" s="837"/>
      <c r="BT116" s="837"/>
      <c r="BU116" s="837"/>
      <c r="BV116" s="837">
        <v>150</v>
      </c>
      <c r="BW116" s="837"/>
      <c r="BX116" s="837"/>
      <c r="BY116" s="837"/>
      <c r="BZ116" s="837"/>
      <c r="CA116" s="837" t="s">
        <v>425</v>
      </c>
      <c r="CB116" s="837"/>
      <c r="CC116" s="837"/>
      <c r="CD116" s="837"/>
      <c r="CE116" s="837"/>
      <c r="CF116" s="898" t="s">
        <v>427</v>
      </c>
      <c r="CG116" s="899"/>
      <c r="CH116" s="899"/>
      <c r="CI116" s="899"/>
      <c r="CJ116" s="899"/>
      <c r="CK116" s="954"/>
      <c r="CL116" s="841"/>
      <c r="CM116" s="844" t="s">
        <v>447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425</v>
      </c>
      <c r="DH116" s="800"/>
      <c r="DI116" s="800"/>
      <c r="DJ116" s="800"/>
      <c r="DK116" s="801"/>
      <c r="DL116" s="802" t="s">
        <v>379</v>
      </c>
      <c r="DM116" s="800"/>
      <c r="DN116" s="800"/>
      <c r="DO116" s="800"/>
      <c r="DP116" s="801"/>
      <c r="DQ116" s="802" t="s">
        <v>427</v>
      </c>
      <c r="DR116" s="800"/>
      <c r="DS116" s="800"/>
      <c r="DT116" s="800"/>
      <c r="DU116" s="801"/>
      <c r="DV116" s="847" t="s">
        <v>379</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448</v>
      </c>
      <c r="Z117" s="926"/>
      <c r="AA117" s="931">
        <v>1016032</v>
      </c>
      <c r="AB117" s="932"/>
      <c r="AC117" s="932"/>
      <c r="AD117" s="932"/>
      <c r="AE117" s="933"/>
      <c r="AF117" s="934">
        <v>1039279</v>
      </c>
      <c r="AG117" s="932"/>
      <c r="AH117" s="932"/>
      <c r="AI117" s="932"/>
      <c r="AJ117" s="933"/>
      <c r="AK117" s="934">
        <v>1051926</v>
      </c>
      <c r="AL117" s="932"/>
      <c r="AM117" s="932"/>
      <c r="AN117" s="932"/>
      <c r="AO117" s="933"/>
      <c r="AP117" s="935"/>
      <c r="AQ117" s="936"/>
      <c r="AR117" s="936"/>
      <c r="AS117" s="936"/>
      <c r="AT117" s="937"/>
      <c r="AU117" s="959"/>
      <c r="AV117" s="960"/>
      <c r="AW117" s="960"/>
      <c r="AX117" s="960"/>
      <c r="AY117" s="960"/>
      <c r="AZ117" s="886" t="s">
        <v>449</v>
      </c>
      <c r="BA117" s="887"/>
      <c r="BB117" s="887"/>
      <c r="BC117" s="887"/>
      <c r="BD117" s="887"/>
      <c r="BE117" s="887"/>
      <c r="BF117" s="887"/>
      <c r="BG117" s="887"/>
      <c r="BH117" s="887"/>
      <c r="BI117" s="887"/>
      <c r="BJ117" s="887"/>
      <c r="BK117" s="887"/>
      <c r="BL117" s="887"/>
      <c r="BM117" s="887"/>
      <c r="BN117" s="887"/>
      <c r="BO117" s="887"/>
      <c r="BP117" s="888"/>
      <c r="BQ117" s="836" t="s">
        <v>379</v>
      </c>
      <c r="BR117" s="837"/>
      <c r="BS117" s="837"/>
      <c r="BT117" s="837"/>
      <c r="BU117" s="837"/>
      <c r="BV117" s="837" t="s">
        <v>379</v>
      </c>
      <c r="BW117" s="837"/>
      <c r="BX117" s="837"/>
      <c r="BY117" s="837"/>
      <c r="BZ117" s="837"/>
      <c r="CA117" s="837" t="s">
        <v>379</v>
      </c>
      <c r="CB117" s="837"/>
      <c r="CC117" s="837"/>
      <c r="CD117" s="837"/>
      <c r="CE117" s="837"/>
      <c r="CF117" s="898" t="s">
        <v>379</v>
      </c>
      <c r="CG117" s="899"/>
      <c r="CH117" s="899"/>
      <c r="CI117" s="899"/>
      <c r="CJ117" s="899"/>
      <c r="CK117" s="954"/>
      <c r="CL117" s="841"/>
      <c r="CM117" s="844" t="s">
        <v>450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433</v>
      </c>
      <c r="DH117" s="800"/>
      <c r="DI117" s="800"/>
      <c r="DJ117" s="800"/>
      <c r="DK117" s="801"/>
      <c r="DL117" s="802" t="s">
        <v>379</v>
      </c>
      <c r="DM117" s="800"/>
      <c r="DN117" s="800"/>
      <c r="DO117" s="800"/>
      <c r="DP117" s="801"/>
      <c r="DQ117" s="802" t="s">
        <v>399</v>
      </c>
      <c r="DR117" s="800"/>
      <c r="DS117" s="800"/>
      <c r="DT117" s="800"/>
      <c r="DU117" s="801"/>
      <c r="DV117" s="847" t="s">
        <v>379</v>
      </c>
      <c r="DW117" s="848"/>
      <c r="DX117" s="848"/>
      <c r="DY117" s="848"/>
      <c r="DZ117" s="849"/>
    </row>
    <row r="118" spans="1:130" s="226" customFormat="1" ht="26.25" customHeight="1" x14ac:dyDescent="0.15">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296</v>
      </c>
      <c r="AG118" s="925"/>
      <c r="AH118" s="925"/>
      <c r="AI118" s="925"/>
      <c r="AJ118" s="926"/>
      <c r="AK118" s="927" t="s">
        <v>295</v>
      </c>
      <c r="AL118" s="925"/>
      <c r="AM118" s="925"/>
      <c r="AN118" s="925"/>
      <c r="AO118" s="926"/>
      <c r="AP118" s="928" t="s">
        <v>419</v>
      </c>
      <c r="AQ118" s="929"/>
      <c r="AR118" s="929"/>
      <c r="AS118" s="929"/>
      <c r="AT118" s="930"/>
      <c r="AU118" s="959"/>
      <c r="AV118" s="960"/>
      <c r="AW118" s="960"/>
      <c r="AX118" s="960"/>
      <c r="AY118" s="960"/>
      <c r="AZ118" s="902" t="s">
        <v>451</v>
      </c>
      <c r="BA118" s="903"/>
      <c r="BB118" s="903"/>
      <c r="BC118" s="903"/>
      <c r="BD118" s="903"/>
      <c r="BE118" s="903"/>
      <c r="BF118" s="903"/>
      <c r="BG118" s="903"/>
      <c r="BH118" s="903"/>
      <c r="BI118" s="903"/>
      <c r="BJ118" s="903"/>
      <c r="BK118" s="903"/>
      <c r="BL118" s="903"/>
      <c r="BM118" s="903"/>
      <c r="BN118" s="903"/>
      <c r="BO118" s="903"/>
      <c r="BP118" s="904"/>
      <c r="BQ118" s="905" t="s">
        <v>379</v>
      </c>
      <c r="BR118" s="868"/>
      <c r="BS118" s="868"/>
      <c r="BT118" s="868"/>
      <c r="BU118" s="868"/>
      <c r="BV118" s="868" t="s">
        <v>379</v>
      </c>
      <c r="BW118" s="868"/>
      <c r="BX118" s="868"/>
      <c r="BY118" s="868"/>
      <c r="BZ118" s="868"/>
      <c r="CA118" s="868" t="s">
        <v>379</v>
      </c>
      <c r="CB118" s="868"/>
      <c r="CC118" s="868"/>
      <c r="CD118" s="868"/>
      <c r="CE118" s="868"/>
      <c r="CF118" s="898" t="s">
        <v>433</v>
      </c>
      <c r="CG118" s="899"/>
      <c r="CH118" s="899"/>
      <c r="CI118" s="899"/>
      <c r="CJ118" s="899"/>
      <c r="CK118" s="954"/>
      <c r="CL118" s="841"/>
      <c r="CM118" s="844" t="s">
        <v>452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425</v>
      </c>
      <c r="DH118" s="800"/>
      <c r="DI118" s="800"/>
      <c r="DJ118" s="800"/>
      <c r="DK118" s="801"/>
      <c r="DL118" s="802" t="s">
        <v>433</v>
      </c>
      <c r="DM118" s="800"/>
      <c r="DN118" s="800"/>
      <c r="DO118" s="800"/>
      <c r="DP118" s="801"/>
      <c r="DQ118" s="802" t="s">
        <v>427</v>
      </c>
      <c r="DR118" s="800"/>
      <c r="DS118" s="800"/>
      <c r="DT118" s="800"/>
      <c r="DU118" s="801"/>
      <c r="DV118" s="847" t="s">
        <v>425</v>
      </c>
      <c r="DW118" s="848"/>
      <c r="DX118" s="848"/>
      <c r="DY118" s="848"/>
      <c r="DZ118" s="849"/>
    </row>
    <row r="119" spans="1:130" s="226" customFormat="1" ht="26.25" customHeight="1" x14ac:dyDescent="0.15">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379</v>
      </c>
      <c r="AB119" s="918"/>
      <c r="AC119" s="918"/>
      <c r="AD119" s="918"/>
      <c r="AE119" s="919"/>
      <c r="AF119" s="920" t="s">
        <v>379</v>
      </c>
      <c r="AG119" s="918"/>
      <c r="AH119" s="918"/>
      <c r="AI119" s="918"/>
      <c r="AJ119" s="919"/>
      <c r="AK119" s="920" t="s">
        <v>379</v>
      </c>
      <c r="AL119" s="918"/>
      <c r="AM119" s="918"/>
      <c r="AN119" s="918"/>
      <c r="AO119" s="919"/>
      <c r="AP119" s="921" t="s">
        <v>433</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453</v>
      </c>
      <c r="BP119" s="901"/>
      <c r="BQ119" s="905">
        <v>11817446</v>
      </c>
      <c r="BR119" s="868"/>
      <c r="BS119" s="868"/>
      <c r="BT119" s="868"/>
      <c r="BU119" s="868"/>
      <c r="BV119" s="868">
        <v>11577372</v>
      </c>
      <c r="BW119" s="868"/>
      <c r="BX119" s="868"/>
      <c r="BY119" s="868"/>
      <c r="BZ119" s="868"/>
      <c r="CA119" s="868">
        <v>11594347</v>
      </c>
      <c r="CB119" s="868"/>
      <c r="CC119" s="868"/>
      <c r="CD119" s="868"/>
      <c r="CE119" s="868"/>
      <c r="CF119" s="766"/>
      <c r="CG119" s="767"/>
      <c r="CH119" s="767"/>
      <c r="CI119" s="767"/>
      <c r="CJ119" s="857"/>
      <c r="CK119" s="955"/>
      <c r="CL119" s="843"/>
      <c r="CM119" s="861" t="s">
        <v>454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32580</v>
      </c>
      <c r="DH119" s="783"/>
      <c r="DI119" s="783"/>
      <c r="DJ119" s="783"/>
      <c r="DK119" s="784"/>
      <c r="DL119" s="785">
        <v>20369</v>
      </c>
      <c r="DM119" s="783"/>
      <c r="DN119" s="783"/>
      <c r="DO119" s="783"/>
      <c r="DP119" s="784"/>
      <c r="DQ119" s="785">
        <v>12727</v>
      </c>
      <c r="DR119" s="783"/>
      <c r="DS119" s="783"/>
      <c r="DT119" s="783"/>
      <c r="DU119" s="784"/>
      <c r="DV119" s="871">
        <v>0.3</v>
      </c>
      <c r="DW119" s="872"/>
      <c r="DX119" s="872"/>
      <c r="DY119" s="872"/>
      <c r="DZ119" s="873"/>
    </row>
    <row r="120" spans="1:130" s="226" customFormat="1" ht="26.25" customHeight="1" x14ac:dyDescent="0.15">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379</v>
      </c>
      <c r="AB120" s="800"/>
      <c r="AC120" s="800"/>
      <c r="AD120" s="800"/>
      <c r="AE120" s="801"/>
      <c r="AF120" s="802" t="s">
        <v>379</v>
      </c>
      <c r="AG120" s="800"/>
      <c r="AH120" s="800"/>
      <c r="AI120" s="800"/>
      <c r="AJ120" s="801"/>
      <c r="AK120" s="802" t="s">
        <v>379</v>
      </c>
      <c r="AL120" s="800"/>
      <c r="AM120" s="800"/>
      <c r="AN120" s="800"/>
      <c r="AO120" s="801"/>
      <c r="AP120" s="847" t="s">
        <v>425</v>
      </c>
      <c r="AQ120" s="848"/>
      <c r="AR120" s="848"/>
      <c r="AS120" s="848"/>
      <c r="AT120" s="849"/>
      <c r="AU120" s="906" t="s">
        <v>455</v>
      </c>
      <c r="AV120" s="907"/>
      <c r="AW120" s="907"/>
      <c r="AX120" s="907"/>
      <c r="AY120" s="908"/>
      <c r="AZ120" s="883" t="s">
        <v>456</v>
      </c>
      <c r="BA120" s="828"/>
      <c r="BB120" s="828"/>
      <c r="BC120" s="828"/>
      <c r="BD120" s="828"/>
      <c r="BE120" s="828"/>
      <c r="BF120" s="828"/>
      <c r="BG120" s="828"/>
      <c r="BH120" s="828"/>
      <c r="BI120" s="828"/>
      <c r="BJ120" s="828"/>
      <c r="BK120" s="828"/>
      <c r="BL120" s="828"/>
      <c r="BM120" s="828"/>
      <c r="BN120" s="828"/>
      <c r="BO120" s="828"/>
      <c r="BP120" s="829"/>
      <c r="BQ120" s="884">
        <v>3933863</v>
      </c>
      <c r="BR120" s="865"/>
      <c r="BS120" s="865"/>
      <c r="BT120" s="865"/>
      <c r="BU120" s="865"/>
      <c r="BV120" s="865">
        <v>4125530</v>
      </c>
      <c r="BW120" s="865"/>
      <c r="BX120" s="865"/>
      <c r="BY120" s="865"/>
      <c r="BZ120" s="865"/>
      <c r="CA120" s="865">
        <v>3780690</v>
      </c>
      <c r="CB120" s="865"/>
      <c r="CC120" s="865"/>
      <c r="CD120" s="865"/>
      <c r="CE120" s="865"/>
      <c r="CF120" s="889">
        <v>89</v>
      </c>
      <c r="CG120" s="890"/>
      <c r="CH120" s="890"/>
      <c r="CI120" s="890"/>
      <c r="CJ120" s="890"/>
      <c r="CK120" s="891" t="s">
        <v>457</v>
      </c>
      <c r="CL120" s="875"/>
      <c r="CM120" s="875"/>
      <c r="CN120" s="875"/>
      <c r="CO120" s="876"/>
      <c r="CP120" s="895" t="s">
        <v>458</v>
      </c>
      <c r="CQ120" s="896"/>
      <c r="CR120" s="896"/>
      <c r="CS120" s="896"/>
      <c r="CT120" s="896"/>
      <c r="CU120" s="896"/>
      <c r="CV120" s="896"/>
      <c r="CW120" s="896"/>
      <c r="CX120" s="896"/>
      <c r="CY120" s="896"/>
      <c r="CZ120" s="896"/>
      <c r="DA120" s="896"/>
      <c r="DB120" s="896"/>
      <c r="DC120" s="896"/>
      <c r="DD120" s="896"/>
      <c r="DE120" s="896"/>
      <c r="DF120" s="897"/>
      <c r="DG120" s="884">
        <v>2025382</v>
      </c>
      <c r="DH120" s="865"/>
      <c r="DI120" s="865"/>
      <c r="DJ120" s="865"/>
      <c r="DK120" s="865"/>
      <c r="DL120" s="865">
        <v>2046468</v>
      </c>
      <c r="DM120" s="865"/>
      <c r="DN120" s="865"/>
      <c r="DO120" s="865"/>
      <c r="DP120" s="865"/>
      <c r="DQ120" s="865">
        <v>2063893</v>
      </c>
      <c r="DR120" s="865"/>
      <c r="DS120" s="865"/>
      <c r="DT120" s="865"/>
      <c r="DU120" s="865"/>
      <c r="DV120" s="866">
        <v>48.6</v>
      </c>
      <c r="DW120" s="866"/>
      <c r="DX120" s="866"/>
      <c r="DY120" s="866"/>
      <c r="DZ120" s="867"/>
    </row>
    <row r="121" spans="1:130" s="226" customFormat="1" ht="26.25" customHeight="1" x14ac:dyDescent="0.15">
      <c r="A121" s="840"/>
      <c r="B121" s="841"/>
      <c r="C121" s="886" t="s">
        <v>459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379</v>
      </c>
      <c r="AB121" s="800"/>
      <c r="AC121" s="800"/>
      <c r="AD121" s="800"/>
      <c r="AE121" s="801"/>
      <c r="AF121" s="802" t="s">
        <v>379</v>
      </c>
      <c r="AG121" s="800"/>
      <c r="AH121" s="800"/>
      <c r="AI121" s="800"/>
      <c r="AJ121" s="801"/>
      <c r="AK121" s="802" t="s">
        <v>379</v>
      </c>
      <c r="AL121" s="800"/>
      <c r="AM121" s="800"/>
      <c r="AN121" s="800"/>
      <c r="AO121" s="801"/>
      <c r="AP121" s="847" t="s">
        <v>425</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v>875553</v>
      </c>
      <c r="BR121" s="837"/>
      <c r="BS121" s="837"/>
      <c r="BT121" s="837"/>
      <c r="BU121" s="837"/>
      <c r="BV121" s="837">
        <v>835728</v>
      </c>
      <c r="BW121" s="837"/>
      <c r="BX121" s="837"/>
      <c r="BY121" s="837"/>
      <c r="BZ121" s="837"/>
      <c r="CA121" s="837">
        <v>791584</v>
      </c>
      <c r="CB121" s="837"/>
      <c r="CC121" s="837"/>
      <c r="CD121" s="837"/>
      <c r="CE121" s="837"/>
      <c r="CF121" s="898">
        <v>18.600000000000001</v>
      </c>
      <c r="CG121" s="899"/>
      <c r="CH121" s="899"/>
      <c r="CI121" s="899"/>
      <c r="CJ121" s="899"/>
      <c r="CK121" s="892"/>
      <c r="CL121" s="878"/>
      <c r="CM121" s="878"/>
      <c r="CN121" s="878"/>
      <c r="CO121" s="879"/>
      <c r="CP121" s="858" t="s">
        <v>461</v>
      </c>
      <c r="CQ121" s="859"/>
      <c r="CR121" s="859"/>
      <c r="CS121" s="859"/>
      <c r="CT121" s="859"/>
      <c r="CU121" s="859"/>
      <c r="CV121" s="859"/>
      <c r="CW121" s="859"/>
      <c r="CX121" s="859"/>
      <c r="CY121" s="859"/>
      <c r="CZ121" s="859"/>
      <c r="DA121" s="859"/>
      <c r="DB121" s="859"/>
      <c r="DC121" s="859"/>
      <c r="DD121" s="859"/>
      <c r="DE121" s="859"/>
      <c r="DF121" s="860"/>
      <c r="DG121" s="836">
        <v>108159</v>
      </c>
      <c r="DH121" s="837"/>
      <c r="DI121" s="837"/>
      <c r="DJ121" s="837"/>
      <c r="DK121" s="837"/>
      <c r="DL121" s="837">
        <v>104213</v>
      </c>
      <c r="DM121" s="837"/>
      <c r="DN121" s="837"/>
      <c r="DO121" s="837"/>
      <c r="DP121" s="837"/>
      <c r="DQ121" s="837">
        <v>99341</v>
      </c>
      <c r="DR121" s="837"/>
      <c r="DS121" s="837"/>
      <c r="DT121" s="837"/>
      <c r="DU121" s="837"/>
      <c r="DV121" s="814">
        <v>2.2999999999999998</v>
      </c>
      <c r="DW121" s="814"/>
      <c r="DX121" s="814"/>
      <c r="DY121" s="814"/>
      <c r="DZ121" s="815"/>
    </row>
    <row r="122" spans="1:130" s="226" customFormat="1" ht="26.25" customHeight="1" x14ac:dyDescent="0.15">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425</v>
      </c>
      <c r="AB122" s="800"/>
      <c r="AC122" s="800"/>
      <c r="AD122" s="800"/>
      <c r="AE122" s="801"/>
      <c r="AF122" s="802" t="s">
        <v>379</v>
      </c>
      <c r="AG122" s="800"/>
      <c r="AH122" s="800"/>
      <c r="AI122" s="800"/>
      <c r="AJ122" s="801"/>
      <c r="AK122" s="802" t="s">
        <v>379</v>
      </c>
      <c r="AL122" s="800"/>
      <c r="AM122" s="800"/>
      <c r="AN122" s="800"/>
      <c r="AO122" s="801"/>
      <c r="AP122" s="847" t="s">
        <v>379</v>
      </c>
      <c r="AQ122" s="848"/>
      <c r="AR122" s="848"/>
      <c r="AS122" s="848"/>
      <c r="AT122" s="849"/>
      <c r="AU122" s="909"/>
      <c r="AV122" s="910"/>
      <c r="AW122" s="910"/>
      <c r="AX122" s="910"/>
      <c r="AY122" s="911"/>
      <c r="AZ122" s="902" t="s">
        <v>462</v>
      </c>
      <c r="BA122" s="903"/>
      <c r="BB122" s="903"/>
      <c r="BC122" s="903"/>
      <c r="BD122" s="903"/>
      <c r="BE122" s="903"/>
      <c r="BF122" s="903"/>
      <c r="BG122" s="903"/>
      <c r="BH122" s="903"/>
      <c r="BI122" s="903"/>
      <c r="BJ122" s="903"/>
      <c r="BK122" s="903"/>
      <c r="BL122" s="903"/>
      <c r="BM122" s="903"/>
      <c r="BN122" s="903"/>
      <c r="BO122" s="903"/>
      <c r="BP122" s="904"/>
      <c r="BQ122" s="905">
        <v>6211061</v>
      </c>
      <c r="BR122" s="868"/>
      <c r="BS122" s="868"/>
      <c r="BT122" s="868"/>
      <c r="BU122" s="868"/>
      <c r="BV122" s="868">
        <v>6123758</v>
      </c>
      <c r="BW122" s="868"/>
      <c r="BX122" s="868"/>
      <c r="BY122" s="868"/>
      <c r="BZ122" s="868"/>
      <c r="CA122" s="868">
        <v>5942408</v>
      </c>
      <c r="CB122" s="868"/>
      <c r="CC122" s="868"/>
      <c r="CD122" s="868"/>
      <c r="CE122" s="868"/>
      <c r="CF122" s="869">
        <v>139.80000000000001</v>
      </c>
      <c r="CG122" s="870"/>
      <c r="CH122" s="870"/>
      <c r="CI122" s="870"/>
      <c r="CJ122" s="870"/>
      <c r="CK122" s="892"/>
      <c r="CL122" s="878"/>
      <c r="CM122" s="878"/>
      <c r="CN122" s="878"/>
      <c r="CO122" s="879"/>
      <c r="CP122" s="858" t="s">
        <v>463</v>
      </c>
      <c r="CQ122" s="859"/>
      <c r="CR122" s="859"/>
      <c r="CS122" s="859"/>
      <c r="CT122" s="859"/>
      <c r="CU122" s="859"/>
      <c r="CV122" s="859"/>
      <c r="CW122" s="859"/>
      <c r="CX122" s="859"/>
      <c r="CY122" s="859"/>
      <c r="CZ122" s="859"/>
      <c r="DA122" s="859"/>
      <c r="DB122" s="859"/>
      <c r="DC122" s="859"/>
      <c r="DD122" s="859"/>
      <c r="DE122" s="859"/>
      <c r="DF122" s="860"/>
      <c r="DG122" s="836" t="s">
        <v>430</v>
      </c>
      <c r="DH122" s="837"/>
      <c r="DI122" s="837"/>
      <c r="DJ122" s="837"/>
      <c r="DK122" s="837"/>
      <c r="DL122" s="837" t="s">
        <v>399</v>
      </c>
      <c r="DM122" s="837"/>
      <c r="DN122" s="837"/>
      <c r="DO122" s="837"/>
      <c r="DP122" s="837"/>
      <c r="DQ122" s="837" t="s">
        <v>379</v>
      </c>
      <c r="DR122" s="837"/>
      <c r="DS122" s="837"/>
      <c r="DT122" s="837"/>
      <c r="DU122" s="837"/>
      <c r="DV122" s="814" t="s">
        <v>430</v>
      </c>
      <c r="DW122" s="814"/>
      <c r="DX122" s="814"/>
      <c r="DY122" s="814"/>
      <c r="DZ122" s="815"/>
    </row>
    <row r="123" spans="1:130" s="226" customFormat="1" ht="26.25" customHeight="1" x14ac:dyDescent="0.15">
      <c r="A123" s="840"/>
      <c r="B123" s="841"/>
      <c r="C123" s="844" t="s">
        <v>447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425</v>
      </c>
      <c r="AB123" s="800"/>
      <c r="AC123" s="800"/>
      <c r="AD123" s="800"/>
      <c r="AE123" s="801"/>
      <c r="AF123" s="802" t="s">
        <v>379</v>
      </c>
      <c r="AG123" s="800"/>
      <c r="AH123" s="800"/>
      <c r="AI123" s="800"/>
      <c r="AJ123" s="801"/>
      <c r="AK123" s="802" t="s">
        <v>399</v>
      </c>
      <c r="AL123" s="800"/>
      <c r="AM123" s="800"/>
      <c r="AN123" s="800"/>
      <c r="AO123" s="801"/>
      <c r="AP123" s="847" t="s">
        <v>379</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464</v>
      </c>
      <c r="BP123" s="901"/>
      <c r="BQ123" s="855">
        <v>11020477</v>
      </c>
      <c r="BR123" s="856"/>
      <c r="BS123" s="856"/>
      <c r="BT123" s="856"/>
      <c r="BU123" s="856"/>
      <c r="BV123" s="856">
        <v>11085016</v>
      </c>
      <c r="BW123" s="856"/>
      <c r="BX123" s="856"/>
      <c r="BY123" s="856"/>
      <c r="BZ123" s="856"/>
      <c r="CA123" s="856">
        <v>10514682</v>
      </c>
      <c r="CB123" s="856"/>
      <c r="CC123" s="856"/>
      <c r="CD123" s="856"/>
      <c r="CE123" s="856"/>
      <c r="CF123" s="766"/>
      <c r="CG123" s="767"/>
      <c r="CH123" s="767"/>
      <c r="CI123" s="767"/>
      <c r="CJ123" s="857"/>
      <c r="CK123" s="892"/>
      <c r="CL123" s="878"/>
      <c r="CM123" s="878"/>
      <c r="CN123" s="878"/>
      <c r="CO123" s="879"/>
      <c r="CP123" s="858" t="s">
        <v>465</v>
      </c>
      <c r="CQ123" s="859"/>
      <c r="CR123" s="859"/>
      <c r="CS123" s="859"/>
      <c r="CT123" s="859"/>
      <c r="CU123" s="859"/>
      <c r="CV123" s="859"/>
      <c r="CW123" s="859"/>
      <c r="CX123" s="859"/>
      <c r="CY123" s="859"/>
      <c r="CZ123" s="859"/>
      <c r="DA123" s="859"/>
      <c r="DB123" s="859"/>
      <c r="DC123" s="859"/>
      <c r="DD123" s="859"/>
      <c r="DE123" s="859"/>
      <c r="DF123" s="860"/>
      <c r="DG123" s="799" t="s">
        <v>425</v>
      </c>
      <c r="DH123" s="800"/>
      <c r="DI123" s="800"/>
      <c r="DJ123" s="800"/>
      <c r="DK123" s="801"/>
      <c r="DL123" s="802" t="s">
        <v>425</v>
      </c>
      <c r="DM123" s="800"/>
      <c r="DN123" s="800"/>
      <c r="DO123" s="800"/>
      <c r="DP123" s="801"/>
      <c r="DQ123" s="802" t="s">
        <v>425</v>
      </c>
      <c r="DR123" s="800"/>
      <c r="DS123" s="800"/>
      <c r="DT123" s="800"/>
      <c r="DU123" s="801"/>
      <c r="DV123" s="847" t="s">
        <v>430</v>
      </c>
      <c r="DW123" s="848"/>
      <c r="DX123" s="848"/>
      <c r="DY123" s="848"/>
      <c r="DZ123" s="849"/>
    </row>
    <row r="124" spans="1:130" s="226" customFormat="1" ht="26.25" customHeight="1" thickBot="1" x14ac:dyDescent="0.2">
      <c r="A124" s="840"/>
      <c r="B124" s="841"/>
      <c r="C124" s="844" t="s">
        <v>450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430</v>
      </c>
      <c r="AB124" s="800"/>
      <c r="AC124" s="800"/>
      <c r="AD124" s="800"/>
      <c r="AE124" s="801"/>
      <c r="AF124" s="802" t="s">
        <v>425</v>
      </c>
      <c r="AG124" s="800"/>
      <c r="AH124" s="800"/>
      <c r="AI124" s="800"/>
      <c r="AJ124" s="801"/>
      <c r="AK124" s="802" t="s">
        <v>427</v>
      </c>
      <c r="AL124" s="800"/>
      <c r="AM124" s="800"/>
      <c r="AN124" s="800"/>
      <c r="AO124" s="801"/>
      <c r="AP124" s="847" t="s">
        <v>425</v>
      </c>
      <c r="AQ124" s="848"/>
      <c r="AR124" s="848"/>
      <c r="AS124" s="848"/>
      <c r="AT124" s="849"/>
      <c r="AU124" s="850" t="s">
        <v>466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18.3</v>
      </c>
      <c r="BR124" s="854"/>
      <c r="BS124" s="854"/>
      <c r="BT124" s="854"/>
      <c r="BU124" s="854"/>
      <c r="BV124" s="854">
        <v>11.5</v>
      </c>
      <c r="BW124" s="854"/>
      <c r="BX124" s="854"/>
      <c r="BY124" s="854"/>
      <c r="BZ124" s="854"/>
      <c r="CA124" s="854">
        <v>25.4</v>
      </c>
      <c r="CB124" s="854"/>
      <c r="CC124" s="854"/>
      <c r="CD124" s="854"/>
      <c r="CE124" s="854"/>
      <c r="CF124" s="744"/>
      <c r="CG124" s="745"/>
      <c r="CH124" s="745"/>
      <c r="CI124" s="745"/>
      <c r="CJ124" s="885"/>
      <c r="CK124" s="893"/>
      <c r="CL124" s="893"/>
      <c r="CM124" s="893"/>
      <c r="CN124" s="893"/>
      <c r="CO124" s="894"/>
      <c r="CP124" s="858" t="s">
        <v>467</v>
      </c>
      <c r="CQ124" s="859"/>
      <c r="CR124" s="859"/>
      <c r="CS124" s="859"/>
      <c r="CT124" s="859"/>
      <c r="CU124" s="859"/>
      <c r="CV124" s="859"/>
      <c r="CW124" s="859"/>
      <c r="CX124" s="859"/>
      <c r="CY124" s="859"/>
      <c r="CZ124" s="859"/>
      <c r="DA124" s="859"/>
      <c r="DB124" s="859"/>
      <c r="DC124" s="859"/>
      <c r="DD124" s="859"/>
      <c r="DE124" s="859"/>
      <c r="DF124" s="860"/>
      <c r="DG124" s="782" t="s">
        <v>427</v>
      </c>
      <c r="DH124" s="783"/>
      <c r="DI124" s="783"/>
      <c r="DJ124" s="783"/>
      <c r="DK124" s="784"/>
      <c r="DL124" s="785" t="s">
        <v>427</v>
      </c>
      <c r="DM124" s="783"/>
      <c r="DN124" s="783"/>
      <c r="DO124" s="783"/>
      <c r="DP124" s="784"/>
      <c r="DQ124" s="785" t="s">
        <v>427</v>
      </c>
      <c r="DR124" s="783"/>
      <c r="DS124" s="783"/>
      <c r="DT124" s="783"/>
      <c r="DU124" s="784"/>
      <c r="DV124" s="871" t="s">
        <v>427</v>
      </c>
      <c r="DW124" s="872"/>
      <c r="DX124" s="872"/>
      <c r="DY124" s="872"/>
      <c r="DZ124" s="873"/>
    </row>
    <row r="125" spans="1:130" s="226" customFormat="1" ht="26.25" customHeight="1" x14ac:dyDescent="0.15">
      <c r="A125" s="840"/>
      <c r="B125" s="841"/>
      <c r="C125" s="844" t="s">
        <v>452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427</v>
      </c>
      <c r="AB125" s="800"/>
      <c r="AC125" s="800"/>
      <c r="AD125" s="800"/>
      <c r="AE125" s="801"/>
      <c r="AF125" s="802" t="s">
        <v>433</v>
      </c>
      <c r="AG125" s="800"/>
      <c r="AH125" s="800"/>
      <c r="AI125" s="800"/>
      <c r="AJ125" s="801"/>
      <c r="AK125" s="802" t="s">
        <v>433</v>
      </c>
      <c r="AL125" s="800"/>
      <c r="AM125" s="800"/>
      <c r="AN125" s="800"/>
      <c r="AO125" s="801"/>
      <c r="AP125" s="847" t="s">
        <v>427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468</v>
      </c>
      <c r="CL125" s="875"/>
      <c r="CM125" s="875"/>
      <c r="CN125" s="875"/>
      <c r="CO125" s="876"/>
      <c r="CP125" s="883" t="s">
        <v>469</v>
      </c>
      <c r="CQ125" s="828"/>
      <c r="CR125" s="828"/>
      <c r="CS125" s="828"/>
      <c r="CT125" s="828"/>
      <c r="CU125" s="828"/>
      <c r="CV125" s="828"/>
      <c r="CW125" s="828"/>
      <c r="CX125" s="828"/>
      <c r="CY125" s="828"/>
      <c r="CZ125" s="828"/>
      <c r="DA125" s="828"/>
      <c r="DB125" s="828"/>
      <c r="DC125" s="828"/>
      <c r="DD125" s="828"/>
      <c r="DE125" s="828"/>
      <c r="DF125" s="829"/>
      <c r="DG125" s="884" t="s">
        <v>427</v>
      </c>
      <c r="DH125" s="865"/>
      <c r="DI125" s="865"/>
      <c r="DJ125" s="865"/>
      <c r="DK125" s="865"/>
      <c r="DL125" s="865" t="s">
        <v>427</v>
      </c>
      <c r="DM125" s="865"/>
      <c r="DN125" s="865"/>
      <c r="DO125" s="865"/>
      <c r="DP125" s="865"/>
      <c r="DQ125" s="865" t="s">
        <v>427</v>
      </c>
      <c r="DR125" s="865"/>
      <c r="DS125" s="865"/>
      <c r="DT125" s="865"/>
      <c r="DU125" s="865"/>
      <c r="DV125" s="866" t="s">
        <v>427</v>
      </c>
      <c r="DW125" s="866"/>
      <c r="DX125" s="866"/>
      <c r="DY125" s="866"/>
      <c r="DZ125" s="867"/>
    </row>
    <row r="126" spans="1:130" s="226" customFormat="1" ht="26.25" customHeight="1" thickBot="1" x14ac:dyDescent="0.2">
      <c r="A126" s="840"/>
      <c r="B126" s="841"/>
      <c r="C126" s="844" t="s">
        <v>454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15758</v>
      </c>
      <c r="AB126" s="800"/>
      <c r="AC126" s="800"/>
      <c r="AD126" s="800"/>
      <c r="AE126" s="801"/>
      <c r="AF126" s="802">
        <v>15295</v>
      </c>
      <c r="AG126" s="800"/>
      <c r="AH126" s="800"/>
      <c r="AI126" s="800"/>
      <c r="AJ126" s="801"/>
      <c r="AK126" s="802">
        <v>6923</v>
      </c>
      <c r="AL126" s="800"/>
      <c r="AM126" s="800"/>
      <c r="AN126" s="800"/>
      <c r="AO126" s="801"/>
      <c r="AP126" s="847">
        <v>0.2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470</v>
      </c>
      <c r="CQ126" s="770"/>
      <c r="CR126" s="770"/>
      <c r="CS126" s="770"/>
      <c r="CT126" s="770"/>
      <c r="CU126" s="770"/>
      <c r="CV126" s="770"/>
      <c r="CW126" s="770"/>
      <c r="CX126" s="770"/>
      <c r="CY126" s="770"/>
      <c r="CZ126" s="770"/>
      <c r="DA126" s="770"/>
      <c r="DB126" s="770"/>
      <c r="DC126" s="770"/>
      <c r="DD126" s="770"/>
      <c r="DE126" s="770"/>
      <c r="DF126" s="771"/>
      <c r="DG126" s="836" t="s">
        <v>427</v>
      </c>
      <c r="DH126" s="837"/>
      <c r="DI126" s="837"/>
      <c r="DJ126" s="837"/>
      <c r="DK126" s="837"/>
      <c r="DL126" s="837" t="s">
        <v>427</v>
      </c>
      <c r="DM126" s="837"/>
      <c r="DN126" s="837"/>
      <c r="DO126" s="837"/>
      <c r="DP126" s="837"/>
      <c r="DQ126" s="837" t="s">
        <v>427</v>
      </c>
      <c r="DR126" s="837"/>
      <c r="DS126" s="837"/>
      <c r="DT126" s="837"/>
      <c r="DU126" s="837"/>
      <c r="DV126" s="814" t="s">
        <v>427</v>
      </c>
      <c r="DW126" s="814"/>
      <c r="DX126" s="814"/>
      <c r="DY126" s="814"/>
      <c r="DZ126" s="815"/>
    </row>
    <row r="127" spans="1:130" s="226" customFormat="1" ht="26.25" customHeight="1" x14ac:dyDescent="0.15">
      <c r="A127" s="842"/>
      <c r="B127" s="843"/>
      <c r="C127" s="861" t="s">
        <v>471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427</v>
      </c>
      <c r="AB127" s="800"/>
      <c r="AC127" s="800"/>
      <c r="AD127" s="800"/>
      <c r="AE127" s="801"/>
      <c r="AF127" s="802" t="s">
        <v>427</v>
      </c>
      <c r="AG127" s="800"/>
      <c r="AH127" s="800"/>
      <c r="AI127" s="800"/>
      <c r="AJ127" s="801"/>
      <c r="AK127" s="802" t="s">
        <v>433</v>
      </c>
      <c r="AL127" s="800"/>
      <c r="AM127" s="800"/>
      <c r="AN127" s="800"/>
      <c r="AO127" s="801"/>
      <c r="AP127" s="847" t="s">
        <v>427</v>
      </c>
      <c r="AQ127" s="848"/>
      <c r="AR127" s="848"/>
      <c r="AS127" s="848"/>
      <c r="AT127" s="849"/>
      <c r="AU127" s="262"/>
      <c r="AV127" s="262"/>
      <c r="AW127" s="262"/>
      <c r="AX127" s="864" t="s">
        <v>472</v>
      </c>
      <c r="AY127" s="832"/>
      <c r="AZ127" s="832"/>
      <c r="BA127" s="832"/>
      <c r="BB127" s="832"/>
      <c r="BC127" s="832"/>
      <c r="BD127" s="832"/>
      <c r="BE127" s="833"/>
      <c r="BF127" s="831" t="s">
        <v>473</v>
      </c>
      <c r="BG127" s="832"/>
      <c r="BH127" s="832"/>
      <c r="BI127" s="832"/>
      <c r="BJ127" s="832"/>
      <c r="BK127" s="832"/>
      <c r="BL127" s="833"/>
      <c r="BM127" s="831" t="s">
        <v>474</v>
      </c>
      <c r="BN127" s="832"/>
      <c r="BO127" s="832"/>
      <c r="BP127" s="832"/>
      <c r="BQ127" s="832"/>
      <c r="BR127" s="832"/>
      <c r="BS127" s="833"/>
      <c r="BT127" s="831" t="s">
        <v>475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476</v>
      </c>
      <c r="CQ127" s="770"/>
      <c r="CR127" s="770"/>
      <c r="CS127" s="770"/>
      <c r="CT127" s="770"/>
      <c r="CU127" s="770"/>
      <c r="CV127" s="770"/>
      <c r="CW127" s="770"/>
      <c r="CX127" s="770"/>
      <c r="CY127" s="770"/>
      <c r="CZ127" s="770"/>
      <c r="DA127" s="770"/>
      <c r="DB127" s="770"/>
      <c r="DC127" s="770"/>
      <c r="DD127" s="770"/>
      <c r="DE127" s="770"/>
      <c r="DF127" s="771"/>
      <c r="DG127" s="836" t="s">
        <v>427</v>
      </c>
      <c r="DH127" s="837"/>
      <c r="DI127" s="837"/>
      <c r="DJ127" s="837"/>
      <c r="DK127" s="837"/>
      <c r="DL127" s="837" t="s">
        <v>427</v>
      </c>
      <c r="DM127" s="837"/>
      <c r="DN127" s="837"/>
      <c r="DO127" s="837"/>
      <c r="DP127" s="837"/>
      <c r="DQ127" s="837" t="s">
        <v>427</v>
      </c>
      <c r="DR127" s="837"/>
      <c r="DS127" s="837"/>
      <c r="DT127" s="837"/>
      <c r="DU127" s="837"/>
      <c r="DV127" s="814" t="s">
        <v>427</v>
      </c>
      <c r="DW127" s="814"/>
      <c r="DX127" s="814"/>
      <c r="DY127" s="814"/>
      <c r="DZ127" s="815"/>
    </row>
    <row r="128" spans="1:130" s="226" customFormat="1" ht="26.25" customHeight="1" thickBot="1" x14ac:dyDescent="0.2">
      <c r="A128" s="816" t="s">
        <v>477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478</v>
      </c>
      <c r="X128" s="818"/>
      <c r="Y128" s="818"/>
      <c r="Z128" s="819"/>
      <c r="AA128" s="820">
        <v>60681</v>
      </c>
      <c r="AB128" s="821"/>
      <c r="AC128" s="821"/>
      <c r="AD128" s="821"/>
      <c r="AE128" s="822"/>
      <c r="AF128" s="823">
        <v>58131</v>
      </c>
      <c r="AG128" s="821"/>
      <c r="AH128" s="821"/>
      <c r="AI128" s="821"/>
      <c r="AJ128" s="822"/>
      <c r="AK128" s="823">
        <v>59465</v>
      </c>
      <c r="AL128" s="821"/>
      <c r="AM128" s="821"/>
      <c r="AN128" s="821"/>
      <c r="AO128" s="822"/>
      <c r="AP128" s="824"/>
      <c r="AQ128" s="825"/>
      <c r="AR128" s="825"/>
      <c r="AS128" s="825"/>
      <c r="AT128" s="826"/>
      <c r="AU128" s="262"/>
      <c r="AV128" s="262"/>
      <c r="AW128" s="262"/>
      <c r="AX128" s="827" t="s">
        <v>479</v>
      </c>
      <c r="AY128" s="828"/>
      <c r="AZ128" s="828"/>
      <c r="BA128" s="828"/>
      <c r="BB128" s="828"/>
      <c r="BC128" s="828"/>
      <c r="BD128" s="828"/>
      <c r="BE128" s="829"/>
      <c r="BF128" s="806" t="s">
        <v>379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480</v>
      </c>
      <c r="CQ128" s="748"/>
      <c r="CR128" s="748"/>
      <c r="CS128" s="748"/>
      <c r="CT128" s="748"/>
      <c r="CU128" s="748"/>
      <c r="CV128" s="748"/>
      <c r="CW128" s="748"/>
      <c r="CX128" s="748"/>
      <c r="CY128" s="748"/>
      <c r="CZ128" s="748"/>
      <c r="DA128" s="748"/>
      <c r="DB128" s="748"/>
      <c r="DC128" s="748"/>
      <c r="DD128" s="748"/>
      <c r="DE128" s="748"/>
      <c r="DF128" s="749"/>
      <c r="DG128" s="810" t="s">
        <v>427</v>
      </c>
      <c r="DH128" s="811"/>
      <c r="DI128" s="811"/>
      <c r="DJ128" s="811"/>
      <c r="DK128" s="811"/>
      <c r="DL128" s="811">
        <v>14136</v>
      </c>
      <c r="DM128" s="811"/>
      <c r="DN128" s="811"/>
      <c r="DO128" s="811"/>
      <c r="DP128" s="811"/>
      <c r="DQ128" s="811">
        <v>17892</v>
      </c>
      <c r="DR128" s="811"/>
      <c r="DS128" s="811"/>
      <c r="DT128" s="811"/>
      <c r="DU128" s="811"/>
      <c r="DV128" s="812">
        <v>0.4</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481</v>
      </c>
      <c r="X129" s="797"/>
      <c r="Y129" s="797"/>
      <c r="Z129" s="798"/>
      <c r="AA129" s="799">
        <v>4918840</v>
      </c>
      <c r="AB129" s="800"/>
      <c r="AC129" s="800"/>
      <c r="AD129" s="800"/>
      <c r="AE129" s="801"/>
      <c r="AF129" s="802">
        <v>4804317</v>
      </c>
      <c r="AG129" s="800"/>
      <c r="AH129" s="800"/>
      <c r="AI129" s="800"/>
      <c r="AJ129" s="801"/>
      <c r="AK129" s="802">
        <v>4815078</v>
      </c>
      <c r="AL129" s="800"/>
      <c r="AM129" s="800"/>
      <c r="AN129" s="800"/>
      <c r="AO129" s="801"/>
      <c r="AP129" s="803"/>
      <c r="AQ129" s="804"/>
      <c r="AR129" s="804"/>
      <c r="AS129" s="804"/>
      <c r="AT129" s="805"/>
      <c r="AU129" s="264"/>
      <c r="AV129" s="264"/>
      <c r="AW129" s="264"/>
      <c r="AX129" s="769" t="s">
        <v>482</v>
      </c>
      <c r="AY129" s="770"/>
      <c r="AZ129" s="770"/>
      <c r="BA129" s="770"/>
      <c r="BB129" s="770"/>
      <c r="BC129" s="770"/>
      <c r="BD129" s="770"/>
      <c r="BE129" s="771"/>
      <c r="BF129" s="789" t="s">
        <v>425</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484</v>
      </c>
      <c r="X130" s="797"/>
      <c r="Y130" s="797"/>
      <c r="Z130" s="798"/>
      <c r="AA130" s="799">
        <v>579604</v>
      </c>
      <c r="AB130" s="800"/>
      <c r="AC130" s="800"/>
      <c r="AD130" s="800"/>
      <c r="AE130" s="801"/>
      <c r="AF130" s="802">
        <v>547252</v>
      </c>
      <c r="AG130" s="800"/>
      <c r="AH130" s="800"/>
      <c r="AI130" s="800"/>
      <c r="AJ130" s="801"/>
      <c r="AK130" s="802">
        <v>564727</v>
      </c>
      <c r="AL130" s="800"/>
      <c r="AM130" s="800"/>
      <c r="AN130" s="800"/>
      <c r="AO130" s="801"/>
      <c r="AP130" s="803"/>
      <c r="AQ130" s="804"/>
      <c r="AR130" s="804"/>
      <c r="AS130" s="804"/>
      <c r="AT130" s="805"/>
      <c r="AU130" s="264"/>
      <c r="AV130" s="264"/>
      <c r="AW130" s="264"/>
      <c r="AX130" s="769" t="s">
        <v>485</v>
      </c>
      <c r="AY130" s="770"/>
      <c r="AZ130" s="770"/>
      <c r="BA130" s="770"/>
      <c r="BB130" s="770"/>
      <c r="BC130" s="770"/>
      <c r="BD130" s="770"/>
      <c r="BE130" s="771"/>
      <c r="BF130" s="772">
        <v>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486</v>
      </c>
      <c r="X131" s="780"/>
      <c r="Y131" s="780"/>
      <c r="Z131" s="781"/>
      <c r="AA131" s="782">
        <v>4339236</v>
      </c>
      <c r="AB131" s="783"/>
      <c r="AC131" s="783"/>
      <c r="AD131" s="783"/>
      <c r="AE131" s="784"/>
      <c r="AF131" s="785">
        <v>4257065</v>
      </c>
      <c r="AG131" s="783"/>
      <c r="AH131" s="783"/>
      <c r="AI131" s="783"/>
      <c r="AJ131" s="784"/>
      <c r="AK131" s="785">
        <v>4250351</v>
      </c>
      <c r="AL131" s="783"/>
      <c r="AM131" s="783"/>
      <c r="AN131" s="783"/>
      <c r="AO131" s="784"/>
      <c r="AP131" s="786"/>
      <c r="AQ131" s="787"/>
      <c r="AR131" s="787"/>
      <c r="AS131" s="787"/>
      <c r="AT131" s="788"/>
      <c r="AU131" s="264"/>
      <c r="AV131" s="264"/>
      <c r="AW131" s="264"/>
      <c r="AX131" s="747" t="s">
        <v>487</v>
      </c>
      <c r="AY131" s="748"/>
      <c r="AZ131" s="748"/>
      <c r="BA131" s="748"/>
      <c r="BB131" s="748"/>
      <c r="BC131" s="748"/>
      <c r="BD131" s="748"/>
      <c r="BE131" s="749"/>
      <c r="BF131" s="750">
        <v>25.4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489</v>
      </c>
      <c r="W132" s="760"/>
      <c r="X132" s="760"/>
      <c r="Y132" s="760"/>
      <c r="Z132" s="761"/>
      <c r="AA132" s="762">
        <v>8.6592893310000001</v>
      </c>
      <c r="AB132" s="763"/>
      <c r="AC132" s="763"/>
      <c r="AD132" s="763"/>
      <c r="AE132" s="764"/>
      <c r="AF132" s="765">
        <v>10.192374320000001</v>
      </c>
      <c r="AG132" s="763"/>
      <c r="AH132" s="763"/>
      <c r="AI132" s="763"/>
      <c r="AJ132" s="764"/>
      <c r="AK132" s="765">
        <v>10.06349829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490</v>
      </c>
      <c r="W133" s="739"/>
      <c r="X133" s="739"/>
      <c r="Y133" s="739"/>
      <c r="Z133" s="740"/>
      <c r="AA133" s="741">
        <v>9.4</v>
      </c>
      <c r="AB133" s="742"/>
      <c r="AC133" s="742"/>
      <c r="AD133" s="742"/>
      <c r="AE133" s="743"/>
      <c r="AF133" s="741">
        <v>9.4</v>
      </c>
      <c r="AG133" s="742"/>
      <c r="AH133" s="742"/>
      <c r="AI133" s="742"/>
      <c r="AJ133" s="743"/>
      <c r="AK133" s="741">
        <v>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Wh3QppfwD+wYuNCIfRoUoN6FqVQrErtidpjRG2f1pNfKhca+q4BPXjpELZCtRVzd82rtFw0+DJGGVFDllXWnw==" saltValue="d0GjKRaJ00ve+98JkZuM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Hv6VMybWM3YJWFT9u4LwOrvvXiiLHhhjBj95CfzsegR905NNiFjVZkOoEZiNJTRobw4OdZDvQmT9LenydN6bg==" saltValue="vAJ4oOyimX3eek8zuiOg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PnbC5zSwGZLNPM4LskPa3C0FopwMsN2OSeAEBYT8d/p7RIZSRN2rp7vNx5FXeXlk/SQpB5/lqUKbaZArQuIQ==" saltValue="Rz0e/y9Sa8u1TRiU/6Xys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1" t="s">
        <v>499</v>
      </c>
      <c r="AL9" s="1172"/>
      <c r="AM9" s="1172"/>
      <c r="AN9" s="1173"/>
      <c r="AO9" s="292">
        <v>1278174</v>
      </c>
      <c r="AP9" s="292">
        <v>61813</v>
      </c>
      <c r="AQ9" s="293">
        <v>55995</v>
      </c>
      <c r="AR9" s="294">
        <v>10.4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1" t="s">
        <v>500</v>
      </c>
      <c r="AL10" s="1172"/>
      <c r="AM10" s="1172"/>
      <c r="AN10" s="1173"/>
      <c r="AO10" s="295">
        <v>50384</v>
      </c>
      <c r="AP10" s="295">
        <v>2437</v>
      </c>
      <c r="AQ10" s="296">
        <v>5813</v>
      </c>
      <c r="AR10" s="297">
        <v>-58.1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1" t="s">
        <v>501</v>
      </c>
      <c r="AL11" s="1172"/>
      <c r="AM11" s="1172"/>
      <c r="AN11" s="1173"/>
      <c r="AO11" s="295">
        <v>177487</v>
      </c>
      <c r="AP11" s="295">
        <v>8583</v>
      </c>
      <c r="AQ11" s="296">
        <v>8381</v>
      </c>
      <c r="AR11" s="297">
        <v>2.4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1" t="s">
        <v>502</v>
      </c>
      <c r="AL12" s="1172"/>
      <c r="AM12" s="1172"/>
      <c r="AN12" s="1173"/>
      <c r="AO12" s="295" t="s">
        <v>503</v>
      </c>
      <c r="AP12" s="295" t="s">
        <v>503</v>
      </c>
      <c r="AQ12" s="296">
        <v>170</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1" t="s">
        <v>504</v>
      </c>
      <c r="AL13" s="1172"/>
      <c r="AM13" s="1172"/>
      <c r="AN13" s="1173"/>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1" t="s">
        <v>505</v>
      </c>
      <c r="AL14" s="1172"/>
      <c r="AM14" s="1172"/>
      <c r="AN14" s="1173"/>
      <c r="AO14" s="295">
        <v>73188</v>
      </c>
      <c r="AP14" s="295">
        <v>3539</v>
      </c>
      <c r="AQ14" s="296">
        <v>2724</v>
      </c>
      <c r="AR14" s="297">
        <v>29.9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1" t="s">
        <v>506</v>
      </c>
      <c r="AL15" s="1172"/>
      <c r="AM15" s="1172"/>
      <c r="AN15" s="1173"/>
      <c r="AO15" s="295">
        <v>26178</v>
      </c>
      <c r="AP15" s="295">
        <v>1266</v>
      </c>
      <c r="AQ15" s="296">
        <v>1180</v>
      </c>
      <c r="AR15" s="297">
        <v>7.3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4" t="s">
        <v>507</v>
      </c>
      <c r="AL16" s="1175"/>
      <c r="AM16" s="1175"/>
      <c r="AN16" s="1176"/>
      <c r="AO16" s="295">
        <v>-104915</v>
      </c>
      <c r="AP16" s="295">
        <v>-5074</v>
      </c>
      <c r="AQ16" s="296">
        <v>-5022</v>
      </c>
      <c r="AR16" s="297">
        <v>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4" t="s">
        <v>178</v>
      </c>
      <c r="AL17" s="1175"/>
      <c r="AM17" s="1175"/>
      <c r="AN17" s="1176"/>
      <c r="AO17" s="295">
        <v>1500496</v>
      </c>
      <c r="AP17" s="295">
        <v>72565</v>
      </c>
      <c r="AQ17" s="296">
        <v>69242</v>
      </c>
      <c r="AR17" s="297">
        <v>4.8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8" t="s">
        <v>512</v>
      </c>
      <c r="AL21" s="1169"/>
      <c r="AM21" s="1169"/>
      <c r="AN21" s="1170"/>
      <c r="AO21" s="307">
        <v>6.82</v>
      </c>
      <c r="AP21" s="308">
        <v>6.42</v>
      </c>
      <c r="AQ21" s="309">
        <v>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8" t="s">
        <v>513</v>
      </c>
      <c r="AL22" s="1169"/>
      <c r="AM22" s="1169"/>
      <c r="AN22" s="1170"/>
      <c r="AO22" s="312">
        <v>98.3</v>
      </c>
      <c r="AP22" s="313">
        <v>97.3</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9" t="s">
        <v>518</v>
      </c>
      <c r="AL32" s="1160"/>
      <c r="AM32" s="1160"/>
      <c r="AN32" s="1161"/>
      <c r="AO32" s="322">
        <v>687907</v>
      </c>
      <c r="AP32" s="322">
        <v>33268</v>
      </c>
      <c r="AQ32" s="323">
        <v>31321</v>
      </c>
      <c r="AR32" s="324">
        <v>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9" t="s">
        <v>519</v>
      </c>
      <c r="AL33" s="1160"/>
      <c r="AM33" s="1160"/>
      <c r="AN33" s="1161"/>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9" t="s">
        <v>520</v>
      </c>
      <c r="AL34" s="1160"/>
      <c r="AM34" s="1160"/>
      <c r="AN34" s="1161"/>
      <c r="AO34" s="322" t="s">
        <v>503</v>
      </c>
      <c r="AP34" s="322" t="s">
        <v>503</v>
      </c>
      <c r="AQ34" s="323" t="s">
        <v>503</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9" t="s">
        <v>521</v>
      </c>
      <c r="AL35" s="1160"/>
      <c r="AM35" s="1160"/>
      <c r="AN35" s="1161"/>
      <c r="AO35" s="322">
        <v>201891</v>
      </c>
      <c r="AP35" s="322">
        <v>9764</v>
      </c>
      <c r="AQ35" s="323">
        <v>9685</v>
      </c>
      <c r="AR35" s="324">
        <v>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9" t="s">
        <v>522</v>
      </c>
      <c r="AL36" s="1160"/>
      <c r="AM36" s="1160"/>
      <c r="AN36" s="1161"/>
      <c r="AO36" s="322">
        <v>155205</v>
      </c>
      <c r="AP36" s="322">
        <v>7506</v>
      </c>
      <c r="AQ36" s="323">
        <v>2454</v>
      </c>
      <c r="AR36" s="324">
        <v>205.9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9" t="s">
        <v>523</v>
      </c>
      <c r="AL37" s="1160"/>
      <c r="AM37" s="1160"/>
      <c r="AN37" s="1161"/>
      <c r="AO37" s="322">
        <v>6923</v>
      </c>
      <c r="AP37" s="322">
        <v>335</v>
      </c>
      <c r="AQ37" s="323">
        <v>1182</v>
      </c>
      <c r="AR37" s="324">
        <v>-71.7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2" t="s">
        <v>524</v>
      </c>
      <c r="AL38" s="1163"/>
      <c r="AM38" s="1163"/>
      <c r="AN38" s="1164"/>
      <c r="AO38" s="325" t="s">
        <v>503</v>
      </c>
      <c r="AP38" s="325" t="s">
        <v>503</v>
      </c>
      <c r="AQ38" s="326">
        <v>1</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2" t="s">
        <v>525</v>
      </c>
      <c r="AL39" s="1163"/>
      <c r="AM39" s="1163"/>
      <c r="AN39" s="1164"/>
      <c r="AO39" s="322">
        <v>-59465</v>
      </c>
      <c r="AP39" s="322">
        <v>-2876</v>
      </c>
      <c r="AQ39" s="323">
        <v>-3213</v>
      </c>
      <c r="AR39" s="324">
        <v>-10.5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9" t="s">
        <v>526</v>
      </c>
      <c r="AL40" s="1160"/>
      <c r="AM40" s="1160"/>
      <c r="AN40" s="1161"/>
      <c r="AO40" s="322">
        <v>-564727</v>
      </c>
      <c r="AP40" s="322">
        <v>-27311</v>
      </c>
      <c r="AQ40" s="323">
        <v>-28480</v>
      </c>
      <c r="AR40" s="324">
        <v>-4.0999999999999996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5" t="s">
        <v>290</v>
      </c>
      <c r="AL41" s="1166"/>
      <c r="AM41" s="1166"/>
      <c r="AN41" s="1167"/>
      <c r="AO41" s="322">
        <v>427734</v>
      </c>
      <c r="AP41" s="322">
        <v>20685</v>
      </c>
      <c r="AQ41" s="323">
        <v>12950</v>
      </c>
      <c r="AR41" s="324">
        <v>59.7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2" t="s">
        <v>494</v>
      </c>
      <c r="AN49" s="1154" t="s">
        <v>530</v>
      </c>
      <c r="AO49" s="1155"/>
      <c r="AP49" s="1155"/>
      <c r="AQ49" s="1155"/>
      <c r="AR49" s="115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3"/>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1173127</v>
      </c>
      <c r="AN51" s="344">
        <v>54845</v>
      </c>
      <c r="AO51" s="345">
        <v>114.7</v>
      </c>
      <c r="AP51" s="346">
        <v>53270</v>
      </c>
      <c r="AQ51" s="347">
        <v>13.8</v>
      </c>
      <c r="AR51" s="348">
        <v>100.9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441382</v>
      </c>
      <c r="AN52" s="352">
        <v>20635</v>
      </c>
      <c r="AO52" s="353">
        <v>65.2</v>
      </c>
      <c r="AP52" s="354">
        <v>24316</v>
      </c>
      <c r="AQ52" s="355">
        <v>0.8</v>
      </c>
      <c r="AR52" s="356">
        <v>64.400000000000006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1063449</v>
      </c>
      <c r="AN53" s="344">
        <v>49920</v>
      </c>
      <c r="AO53" s="345">
        <v>-9</v>
      </c>
      <c r="AP53" s="346">
        <v>53292</v>
      </c>
      <c r="AQ53" s="347">
        <v>0</v>
      </c>
      <c r="AR53" s="348">
        <v>-9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567199</v>
      </c>
      <c r="AN54" s="352">
        <v>26625</v>
      </c>
      <c r="AO54" s="353">
        <v>29</v>
      </c>
      <c r="AP54" s="354">
        <v>28900</v>
      </c>
      <c r="AQ54" s="355">
        <v>18.899999999999999</v>
      </c>
      <c r="AR54" s="356">
        <v>10.1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1137313</v>
      </c>
      <c r="AN55" s="344">
        <v>53886</v>
      </c>
      <c r="AO55" s="345">
        <v>7.9</v>
      </c>
      <c r="AP55" s="346">
        <v>49919</v>
      </c>
      <c r="AQ55" s="347">
        <v>-6.3</v>
      </c>
      <c r="AR55" s="348">
        <v>14.2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605916</v>
      </c>
      <c r="AN56" s="352">
        <v>28708</v>
      </c>
      <c r="AO56" s="353">
        <v>7.8</v>
      </c>
      <c r="AP56" s="354">
        <v>26398</v>
      </c>
      <c r="AQ56" s="355">
        <v>-8.6999999999999993</v>
      </c>
      <c r="AR56" s="356">
        <v>16.5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821216</v>
      </c>
      <c r="AN57" s="344">
        <v>39257</v>
      </c>
      <c r="AO57" s="345">
        <v>-27.1</v>
      </c>
      <c r="AP57" s="346">
        <v>47738</v>
      </c>
      <c r="AQ57" s="347">
        <v>-4.4000000000000004</v>
      </c>
      <c r="AR57" s="348">
        <v>-22.7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470914</v>
      </c>
      <c r="AN58" s="352">
        <v>22511</v>
      </c>
      <c r="AO58" s="353">
        <v>-21.6</v>
      </c>
      <c r="AP58" s="354">
        <v>24937</v>
      </c>
      <c r="AQ58" s="355">
        <v>-5.5</v>
      </c>
      <c r="AR58" s="356">
        <v>-16.100000000000001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1015049</v>
      </c>
      <c r="AN59" s="344">
        <v>49088</v>
      </c>
      <c r="AO59" s="345">
        <v>25</v>
      </c>
      <c r="AP59" s="346">
        <v>52191</v>
      </c>
      <c r="AQ59" s="347">
        <v>9.3000000000000007</v>
      </c>
      <c r="AR59" s="348">
        <v>15.7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612839</v>
      </c>
      <c r="AN60" s="352">
        <v>29637</v>
      </c>
      <c r="AO60" s="353">
        <v>31.7</v>
      </c>
      <c r="AP60" s="354">
        <v>24843</v>
      </c>
      <c r="AQ60" s="355">
        <v>-0.4</v>
      </c>
      <c r="AR60" s="356">
        <v>32.1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1042031</v>
      </c>
      <c r="AN61" s="359">
        <v>49399</v>
      </c>
      <c r="AO61" s="360">
        <v>22.3</v>
      </c>
      <c r="AP61" s="361">
        <v>51282</v>
      </c>
      <c r="AQ61" s="362">
        <v>2.5</v>
      </c>
      <c r="AR61" s="348">
        <v>19.8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539650</v>
      </c>
      <c r="AN62" s="352">
        <v>25623</v>
      </c>
      <c r="AO62" s="353">
        <v>22.4</v>
      </c>
      <c r="AP62" s="354">
        <v>25879</v>
      </c>
      <c r="AQ62" s="355">
        <v>1</v>
      </c>
      <c r="AR62" s="356">
        <v>21.4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zMgugvBBnZ3D6D2+QHpngvece/keqp+YxjSq895kbOabpkPm4ZUPw+mpSwBiJbEAEUPLgiTPh5u1CnPbz7cdQ==" saltValue="TQBMdy8o95N7aDSPC9BV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ZSOBSf+q5LD8T7OyHQbRQeEqD5NhfVqpx78QYoKWWnCFgM5ZzcZwVC6nkR6jkB1bcTKB+N6MxzaIrIipbAjXA==" saltValue="rcoa7BdBwNpQ+FwBp+e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euGum3acrJoF4zRlY7ktDwtSVukR+L8cPiPpDItuuGFyC2zG5YjQ2lPhXbHqRVTH85eRO9Ma8tyuS34JaAQQw==" saltValue="gqFYOZ9TmRriTV2KGKhZ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7" t="s">
        <v>3</v>
      </c>
      <c r="D47" s="1177"/>
      <c r="E47" s="1178"/>
      <c r="F47" s="11">
        <v>23.37</v>
      </c>
      <c r="G47" s="12">
        <v>26.68</v>
      </c>
      <c r="H47" s="12">
        <v>28.59</v>
      </c>
      <c r="I47" s="12">
        <v>32.76</v>
      </c>
      <c r="J47" s="13">
        <v>21.36</v>
      </c>
    </row>
    <row r="48" spans="2:10" ht="57.75" customHeight="1" x14ac:dyDescent="0.15">
      <c r="B48" s="14"/>
      <c r="C48" s="1179" t="s">
        <v>4</v>
      </c>
      <c r="D48" s="1179"/>
      <c r="E48" s="1180"/>
      <c r="F48" s="15">
        <v>5.7</v>
      </c>
      <c r="G48" s="16">
        <v>6.12</v>
      </c>
      <c r="H48" s="16">
        <v>6.74</v>
      </c>
      <c r="I48" s="16">
        <v>6.57</v>
      </c>
      <c r="J48" s="17">
        <v>10.54</v>
      </c>
    </row>
    <row r="49" spans="2:10" ht="57.75" customHeight="1" thickBot="1" x14ac:dyDescent="0.2">
      <c r="B49" s="18"/>
      <c r="C49" s="1181" t="s">
        <v>5</v>
      </c>
      <c r="D49" s="1181"/>
      <c r="E49" s="1182"/>
      <c r="F49" s="19" t="s">
        <v>551</v>
      </c>
      <c r="G49" s="20">
        <v>3.46</v>
      </c>
      <c r="H49" s="20">
        <v>3.83</v>
      </c>
      <c r="I49" s="20">
        <v>3.15</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3c8PT/WzR/XkAsDCVL9jVd7SouccWw7VwJDZlzdGzn/pCwehNA/BBnIkV0qPM+M55o/DlgixzV6DNONPDaFcw==" saltValue="eIx4/VSMRyc04yBWhlXe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2019-03-29T01:04:03Z</cp:lastPrinted>
  <dcterms:created xsi:type="dcterms:W3CDTF">2019-02-14T05:20:25Z</dcterms:created>
  <dcterms:modified xsi:type="dcterms:W3CDTF">2019-10-17T06:07:12Z</dcterms:modified>
  <cp:category/>
</cp:coreProperties>
</file>