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tsushi kawano\Desktop\財政係\07 調査照会【国県】\2020 調査照会【国県】\020821 財政状況資料集（2回目）\"/>
    </mc:Choice>
  </mc:AlternateContent>
  <bookViews>
    <workbookView xWindow="0" yWindow="0" windowWidth="19200" windowHeight="116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BE36" i="10"/>
  <c r="AM36" i="10"/>
  <c r="C36"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U37" i="10" l="1"/>
  <c r="AM34" i="10" l="1"/>
  <c r="BE34" i="10" s="1"/>
  <c r="BE35" i="10" s="1"/>
  <c r="BW34" i="10" l="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<sst xmlns="http://schemas.openxmlformats.org/spreadsheetml/2006/main" count="1126" uniqueCount="619">
  <si>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</si>
  <si>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</si>
  <si>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</si>
  <si>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</si>
  <si>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</si>
  <si>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</si>
  <si>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</si>
  <si>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</si>
  <si>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</si>
  <si>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</si>
  <si>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</si>
  <si>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</si>
  <si>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</si>
  <si>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</si>
  <si>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</si>
  <si>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</si>
  <si>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</si>
  <si>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</si>
  <si>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</si>
  <si>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</si>
  <si>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</si>
  <si>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</si>
  <si>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</si>
  <si>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</si>
  <si>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</si>
  <si>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</si>
  <si>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</si>
  <si>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</si>
  <si>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</si>
  <si>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</si>
  <si>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</si>
  <si>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</si>
  <si>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</si>
  <si>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</si>
  <si>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</si>
  <si>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</si>
  <si>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</si>
  <si>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</si>
  <si>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</si>
  <si>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</si>
  <si>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</si>
  <si>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</si>
  <si>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</si>
  <si>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</si>
  <si>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</si>
  <si>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</si>
  <si>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</si>
  <si>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</si>
  <si>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</si>
  <si>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</si>
  <si>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</si>
  <si>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</si>
  <si>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</si>
  <si>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</si>
  <si>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</si>
  <si>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</si>
  <si>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</si>
  <si>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</si>
  <si>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</si>
  <si>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</si>
  <si>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</si>
  <si>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</si>
  <si>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</si>
  <si>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</si>
  <si>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</si>
  <si>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</si>
  <si>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</si>
  <si>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</si>
  <si>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</si>
  <si>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</si>
  <si>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</si>
  <si>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</si>
  <si>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</si>
  <si>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</si>
  <si>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</si>
  <si>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</si>
  <si>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</si>
  <si>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</si>
  <si>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</si>
  <si>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</si>
  <si>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</si>
  <si>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</si>
  <si>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</si>
  <si>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</si>
  <si>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</si>
  <si>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</si>
  <si>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</si>
  <si>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</si>
  <si>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</si>
  <si>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</si>
  <si>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</si>
  <si>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</si>
  <si>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</si>
  <si>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</si>
  <si>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</si>
  <si>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</si>
  <si>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</si>
  <si>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</si>
  <si>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高鍋町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</si>
  <si>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</si>
  <si>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</si>
  <si>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</si>
  <si>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</si>
  <si>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</si>
  <si>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</si>
  <si>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</si>
  <si>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</si>
  <si>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</si>
  <si>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</si>
  <si>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</si>
  <si>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</si>
  <si>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</si>
  <si>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</si>
  <si>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</si>
  <si>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</si>
  <si>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</si>
  <si>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</si>
  <si>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</si>
  <si>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</si>
  <si>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</si>
  <si>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</si>
  <si>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</si>
  <si>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</si>
  <si>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</si>
  <si>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</si>
  <si>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</si>
  <si>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</si>
  <si>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</si>
  <si>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</si>
  <si>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</si>
  <si>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</si>
  <si>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</si>
  <si>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</si>
  <si>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</si>
  <si>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</si>
  <si>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</si>
  <si>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</si>
  <si>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</si>
  <si>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</si>
  <si>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</si>
  <si>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</si>
  <si>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</si>
  <si>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</si>
  <si>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</si>
  <si>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</si>
  <si>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</si>
  <si>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</si>
  <si>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</si>
  <si>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</si>
  <si>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</si>
  <si>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</si>
  <si>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4"/>
  </si>
  <si>
    <t>うち日本人(％)</t>
    <phoneticPr fontId="5"/>
  </si>
  <si>
    <t>-1.1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</si>
  <si>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</si>
  <si>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</si>
  <si>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</si>
  <si>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</si>
  <si>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</si>
  <si>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</si>
  <si>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</si>
  <si>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</si>
  <si>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</si>
  <si>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</si>
  <si>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</si>
  <si>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</si>
  <si>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</si>
  <si>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</si>
  <si>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</si>
  <si>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</si>
  <si>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</si>
  <si>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</si>
  <si>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</si>
  <si>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</si>
  <si>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</si>
  <si>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</si>
  <si>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</si>
  <si>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</si>
  <si>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</si>
  <si>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</si>
  <si>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</si>
  <si>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</si>
  <si>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</si>
  <si>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</si>
  <si>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</si>
  <si>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</si>
  <si>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</si>
  <si>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</si>
  <si>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</si>
  <si>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</si>
  <si>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</si>
  <si>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</si>
  <si>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</si>
  <si>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</si>
  <si>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</si>
  <si>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</si>
  <si>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</si>
  <si>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</si>
  <si>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</si>
  <si>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</si>
  <si>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</si>
  <si>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</si>
  <si>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</si>
  <si>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</si>
  <si>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</si>
  <si>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</si>
  <si>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</si>
  <si>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</si>
  <si>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</si>
  <si>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</si>
  <si>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</si>
  <si>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</si>
  <si>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</si>
  <si>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</si>
  <si>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</si>
  <si>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宮崎県高鍋町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</si>
  <si>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</si>
  <si>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</si>
  <si>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</si>
  <si>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</si>
  <si>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</si>
  <si>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</si>
  <si>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</si>
  <si>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</si>
  <si>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</si>
  <si>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</si>
  <si>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</si>
  <si>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</si>
  <si>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</si>
  <si>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</si>
  <si>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</si>
  <si>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</si>
  <si>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</si>
  <si>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</si>
  <si>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</si>
  <si>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</si>
  <si>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</si>
  <si>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</si>
  <si>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</si>
  <si>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</si>
  <si>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</si>
  <si>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</si>
  <si>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</si>
  <si>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</si>
  <si>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</si>
  <si>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</si>
  <si>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</si>
  <si>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</si>
  <si>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</si>
  <si>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</si>
  <si>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</si>
  <si>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</si>
  <si>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</si>
  <si>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</si>
  <si>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</si>
  <si>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</si>
  <si>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</si>
  <si>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</si>
  <si>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</si>
  <si>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</si>
  <si>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</si>
  <si>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</si>
  <si>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</si>
  <si>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</si>
  <si>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</si>
  <si>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</si>
  <si>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</si>
  <si>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</si>
  <si>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</si>
  <si>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</si>
  <si>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</si>
  <si>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</si>
  <si>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</si>
  <si>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</si>
  <si>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</si>
  <si>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</si>
  <si>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</si>
  <si>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</si>
  <si>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</si>
  <si>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</si>
  <si>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</si>
  <si>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</si>
  <si>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</si>
  <si>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</si>
  <si>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</si>
  <si>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</si>
  <si>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</si>
  <si>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</si>
  <si>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</si>
  <si>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</si>
  <si>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</si>
  <si>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</si>
  <si>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</si>
  <si>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</si>
  <si>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</si>
  <si>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</si>
  <si>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</si>
  <si>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</si>
  <si>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</si>
  <si>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</si>
  <si>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</si>
  <si>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</si>
  <si>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</si>
  <si>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</si>
  <si>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</si>
  <si>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</si>
  <si>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</si>
  <si>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</si>
  <si>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</si>
  <si>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</si>
  <si>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</si>
  <si>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</si>
  <si>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</si>
  <si>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</si>
  <si>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</si>
  <si>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</si>
  <si>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</si>
  <si>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</si>
  <si>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</si>
  <si>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</si>
  <si>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</si>
  <si>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</si>
  <si>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</si>
  <si>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</si>
  <si>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</si>
  <si>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</si>
  <si>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</si>
  <si>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</si>
  <si>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</si>
  <si>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</si>
  <si>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</si>
  <si>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</si>
  <si>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</si>
  <si>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</si>
  <si>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</si>
  <si>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</si>
  <si>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</si>
  <si>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</si>
  <si>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</si>
  <si>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</si>
  <si>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</si>
  <si>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</si>
  <si>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</si>
  <si>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</si>
  <si>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</si>
  <si>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</si>
  <si>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</si>
  <si>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</si>
  <si>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</si>
  <si>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</si>
  <si>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</si>
  <si>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</si>
  <si>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</si>
  <si>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</si>
  <si>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</si>
  <si>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</si>
  <si>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</si>
  <si>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</si>
  <si>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</si>
  <si>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</si>
  <si>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</si>
  <si>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</si>
  <si>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</si>
  <si>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</si>
  <si>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</si>
  <si>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宮崎県高鍋町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</si>
  <si>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</si>
  <si>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</si>
  <si>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</si>
  <si>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</si>
  <si>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</si>
  <si>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</si>
  <si>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</si>
  <si>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</si>
  <si>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</si>
  <si>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</si>
  <si>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</si>
  <si>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</si>
  <si>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</si>
  <si>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</si>
  <si>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</si>
  <si>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</si>
  <si>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</si>
  <si>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</si>
  <si>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</si>
  <si>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</si>
  <si>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</si>
  <si>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</si>
  <si>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</si>
  <si>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</si>
  <si>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</si>
  <si>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</si>
  <si>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</si>
  <si>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</si>
  <si>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</si>
  <si>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</si>
  <si>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</si>
  <si>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</si>
  <si>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</si>
  <si>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</si>
  <si>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</si>
  <si>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介護認定審査会</t>
    <phoneticPr fontId="5"/>
  </si>
  <si>
    <t>後期高齢者医療事業</t>
    <phoneticPr fontId="5"/>
  </si>
  <si>
    <t>水道事業</t>
    <phoneticPr fontId="5"/>
  </si>
  <si>
    <t>法適用企業</t>
    <phoneticPr fontId="5"/>
  </si>
  <si>
    <t>下水道事業</t>
    <phoneticPr fontId="5"/>
  </si>
  <si>
    <t>法非適用企業</t>
    <phoneticPr fontId="5"/>
  </si>
  <si>
    <t>工業用地造成事業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</si>
  <si>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</si>
  <si>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</si>
  <si>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</si>
  <si>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</si>
  <si>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</si>
  <si>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</si>
  <si>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</si>
  <si>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</si>
  <si>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</si>
  <si>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</si>
  <si>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</si>
  <si>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</si>
  <si>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</si>
  <si>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</si>
  <si>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</si>
  <si>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</si>
  <si>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</si>
  <si>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</si>
  <si>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</si>
  <si>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</si>
  <si>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</si>
  <si>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</si>
  <si>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</si>
  <si>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</si>
  <si>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</si>
  <si>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</si>
  <si>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</si>
  <si>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</si>
  <si>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</si>
  <si>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</si>
  <si>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</si>
  <si>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</si>
  <si>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</si>
  <si>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</si>
  <si>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</si>
  <si>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</si>
  <si>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</si>
  <si>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</si>
  <si>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</si>
  <si>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</si>
  <si>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</si>
  <si>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</si>
  <si>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</si>
  <si>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</si>
  <si>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</si>
  <si>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</si>
  <si>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</si>
  <si>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</si>
  <si>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</si>
  <si>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</si>
  <si>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</si>
  <si>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</si>
  <si>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</si>
  <si>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</si>
  <si>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</si>
  <si>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</si>
  <si>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</si>
  <si>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</si>
  <si>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</si>
  <si>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</si>
  <si>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</si>
  <si>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</si>
  <si>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</si>
  <si>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工業用地造成事業</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</si>
  <si>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</si>
  <si>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t>
    <phoneticPr fontId="5"/>
  </si>
  <si>
    <t>-</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</si>
  <si>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</si>
  <si>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</si>
  <si>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</si>
  <si>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</si>
  <si>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</si>
  <si>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</si>
  <si>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</si>
  <si>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</si>
  <si>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</si>
  <si>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</si>
  <si>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</si>
  <si>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</si>
  <si>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</si>
  <si>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</si>
  <si>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</si>
  <si>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</si>
  <si>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</si>
  <si>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</si>
  <si>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</si>
  <si>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</si>
  <si>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</si>
  <si>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</si>
  <si>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</si>
  <si>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</si>
  <si>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</si>
  <si>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</si>
  <si>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</si>
  <si>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</si>
  <si>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</si>
  <si>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</si>
  <si>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</si>
  <si>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</si>
  <si>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</si>
  <si>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</si>
  <si>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</si>
  <si>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</si>
  <si>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</si>
  <si>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</si>
  <si>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</si>
  <si>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</si>
  <si>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</si>
  <si>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</si>
  <si>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</si>
  <si>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</si>
  <si>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</si>
  <si>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</si>
  <si>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</si>
  <si>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</si>
  <si>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</si>
  <si>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</si>
  <si>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</si>
  <si>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</si>
  <si>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</si>
  <si>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</si>
  <si>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</si>
  <si>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</si>
  <si>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</si>
  <si>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</si>
  <si>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</si>
  <si>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</si>
  <si>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</si>
  <si>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</si>
  <si>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</si>
  <si>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</si>
  <si>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</si>
  <si>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</si>
  <si>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</si>
  <si>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</si>
  <si>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</si>
  <si>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</si>
  <si>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</si>
  <si>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</si>
  <si>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</si>
  <si>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</si>
  <si>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</si>
  <si>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</si>
  <si>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</si>
  <si>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</si>
  <si>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</si>
  <si>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</si>
  <si>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</si>
  <si>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</si>
  <si>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</si>
  <si>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</si>
  <si>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</si>
  <si>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</si>
  <si>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7.34</t>
  </si>
  <si>
    <t>一般会計</t>
  </si>
  <si>
    <t>水道事業</t>
  </si>
  <si>
    <t>介護保険事業</t>
  </si>
  <si>
    <t>国民健康保険事業</t>
  </si>
  <si>
    <t>下水道事業</t>
  </si>
  <si>
    <t>介護認定審査会</t>
  </si>
  <si>
    <t>後期高齢者医療事業</t>
  </si>
  <si>
    <t>工業用地造成事業</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</si>
  <si>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</si>
  <si>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</si>
  <si>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</si>
  <si>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</si>
  <si>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</si>
  <si>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</si>
  <si>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</si>
  <si>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</si>
  <si>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</si>
  <si>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宮崎県市町村総合事務組合（一般会計）</t>
  </si>
  <si>
    <t>-</t>
    <phoneticPr fontId="18"/>
  </si>
  <si>
    <t>-</t>
    <phoneticPr fontId="18"/>
  </si>
  <si>
    <t>宮崎県市町村総合事務組合（市町村交通災害共済事業特別会計）</t>
  </si>
  <si>
    <t>宮崎県後期高齢者医療広域連合（一般会計）</t>
  </si>
  <si>
    <t>宮崎県後期高齢者医療広域連合（後期高齢者医療特別会計）</t>
  </si>
  <si>
    <t>宮崎県東児湯消防組合</t>
  </si>
  <si>
    <t>西都児湯環境整備事務組合</t>
  </si>
  <si>
    <t>高鍋・木城衛生組合</t>
  </si>
  <si>
    <t>一ツ瀬川営農飲雑用水広域水道企業団</t>
  </si>
  <si>
    <t>公共施設等整備基金</t>
    <rPh sb="0" eb="9">
      <t>コウキョウシセツトウセイビキキン</t>
    </rPh>
    <phoneticPr fontId="11"/>
  </si>
  <si>
    <t>ふるさとづくり基金</t>
    <rPh sb="7" eb="9">
      <t>キキン</t>
    </rPh>
    <phoneticPr fontId="11"/>
  </si>
  <si>
    <t>地域福祉基金</t>
    <rPh sb="0" eb="2">
      <t>チイキ</t>
    </rPh>
    <rPh sb="2" eb="4">
      <t>フクシ</t>
    </rPh>
    <rPh sb="4" eb="6">
      <t>キキン</t>
    </rPh>
    <phoneticPr fontId="11"/>
  </si>
  <si>
    <t>国際交流基金</t>
  </si>
  <si>
    <t>総合交流ターミナル施設整備基金</t>
    <rPh sb="0" eb="2">
      <t>ソウゴウ</t>
    </rPh>
    <rPh sb="2" eb="4">
      <t>コウリュウ</t>
    </rPh>
    <rPh sb="9" eb="11">
      <t>シセツ</t>
    </rPh>
    <rPh sb="11" eb="13">
      <t>セイビ</t>
    </rPh>
    <rPh sb="13" eb="15">
      <t>キキン</t>
    </rPh>
    <phoneticPr fontId="11"/>
  </si>
  <si>
    <t>株式会社高鍋衛生公社</t>
  </si>
  <si>
    <t>○</t>
  </si>
  <si>
    <t>宮崎県環境整備公社</t>
  </si>
  <si>
    <t>-</t>
    <phoneticPr fontId="2"/>
  </si>
  <si>
    <t>宮崎県市町村総合事務組合（自治会館管理運営特別会計）</t>
    <rPh sb="13" eb="15">
      <t>ジチ</t>
    </rPh>
    <rPh sb="15" eb="17">
      <t>カイカン</t>
    </rPh>
    <rPh sb="17" eb="19">
      <t>カンリ</t>
    </rPh>
    <rPh sb="19" eb="21">
      <t>ウンエイ</t>
    </rPh>
    <rPh sb="21" eb="23">
      <t>トクベツ</t>
    </rPh>
    <rPh sb="23" eb="25">
      <t>カイケイ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</si>
  <si>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</si>
  <si>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</si>
  <si>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</si>
  <si>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</si>
  <si>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</si>
  <si>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</si>
  <si>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</si>
  <si>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</si>
  <si>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</si>
  <si>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</si>
  <si>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有形固定資産減価償却率</t>
    <phoneticPr fontId="5"/>
  </si>
  <si>
    <t>類似団体内平均値</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</si>
  <si>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</si>
  <si>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</si>
  <si>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</si>
  <si>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</si>
  <si>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 xml:space="preserve"> </t>
    <phoneticPr fontId="5"/>
  </si>
  <si>
    <t xml:space="preserve"> </t>
    <phoneticPr fontId="5"/>
  </si>
  <si>
    <t>平成30年度は、充当可能基金の増などにより将来負担比率が13.2ポイント下がり、有形固定資産減価償却率は0.4ポイントの微増だったため、指標はほぼ真下に下がる形になった。厳しい財政状況の下、施設の更新は困難であるため、法定耐用年数経過後も施設寿命の延命を図りながら現有施設の活用を図っていくとともに、施設の統廃合も検討する必要がある。</t>
    <rPh sb="0" eb="2">
      <t>ヘイセイ</t>
    </rPh>
    <rPh sb="4" eb="6">
      <t>ネンド</t>
    </rPh>
    <rPh sb="8" eb="10">
      <t>ジュウトウ</t>
    </rPh>
    <rPh sb="10" eb="12">
      <t>カノウ</t>
    </rPh>
    <rPh sb="12" eb="14">
      <t>キキン</t>
    </rPh>
    <rPh sb="15" eb="16">
      <t>ゾウ</t>
    </rPh>
    <rPh sb="21" eb="23">
      <t>ショウライ</t>
    </rPh>
    <rPh sb="23" eb="25">
      <t>フタン</t>
    </rPh>
    <rPh sb="25" eb="27">
      <t>ヒリツ</t>
    </rPh>
    <rPh sb="36" eb="37">
      <t>サ</t>
    </rPh>
    <rPh sb="40" eb="42">
      <t>ユウケイ</t>
    </rPh>
    <rPh sb="42" eb="44">
      <t>コテイ</t>
    </rPh>
    <rPh sb="44" eb="46">
      <t>シサン</t>
    </rPh>
    <rPh sb="46" eb="48">
      <t>ゲンカ</t>
    </rPh>
    <rPh sb="48" eb="50">
      <t>ショウキャク</t>
    </rPh>
    <rPh sb="50" eb="51">
      <t>リツ</t>
    </rPh>
    <rPh sb="60" eb="62">
      <t>ビゾウ</t>
    </rPh>
    <rPh sb="68" eb="70">
      <t>シヒョウ</t>
    </rPh>
    <rPh sb="73" eb="75">
      <t>マシタ</t>
    </rPh>
    <rPh sb="76" eb="77">
      <t>サ</t>
    </rPh>
    <rPh sb="79" eb="80">
      <t>カタチ</t>
    </rPh>
    <rPh sb="150" eb="152">
      <t>シセツ</t>
    </rPh>
    <rPh sb="153" eb="156">
      <t>トウハイゴウ</t>
    </rPh>
    <rPh sb="157" eb="159">
      <t>ケントウ</t>
    </rPh>
    <rPh sb="161" eb="163">
      <t>ヒツヨウ</t>
    </rPh>
    <phoneticPr fontId="5"/>
  </si>
  <si>
    <t>平成３０年度は、充当可能基金の増などにより将来負担比率が13.2ポイント下がり、一部事務組合等の起こした地方債に充てたと認められる補助金又は負担金の増などにより実質公債費比率が0.6ポイント悪化したため、指標は右肩下がりとなった。実質公債費比率は類似団体の平均値を大きく上回っているため、今後は地方債発行額の抑制及び適正な基金運営に努めていく。</t>
    <rPh sb="0" eb="2">
      <t>ヘイセイ</t>
    </rPh>
    <rPh sb="4" eb="6">
      <t>ネンド</t>
    </rPh>
    <rPh sb="8" eb="10">
      <t>ジュウトウ</t>
    </rPh>
    <rPh sb="10" eb="12">
      <t>カノウ</t>
    </rPh>
    <rPh sb="12" eb="14">
      <t>キキン</t>
    </rPh>
    <rPh sb="15" eb="16">
      <t>ゾウ</t>
    </rPh>
    <rPh sb="21" eb="23">
      <t>ショウライ</t>
    </rPh>
    <rPh sb="23" eb="25">
      <t>フタン</t>
    </rPh>
    <rPh sb="25" eb="27">
      <t>ヒリツ</t>
    </rPh>
    <rPh sb="36" eb="37">
      <t>サ</t>
    </rPh>
    <rPh sb="40" eb="42">
      <t>イチブ</t>
    </rPh>
    <rPh sb="42" eb="44">
      <t>ジム</t>
    </rPh>
    <rPh sb="44" eb="46">
      <t>クミアイ</t>
    </rPh>
    <rPh sb="46" eb="47">
      <t>トウ</t>
    </rPh>
    <rPh sb="48" eb="49">
      <t>オ</t>
    </rPh>
    <rPh sb="52" eb="55">
      <t>チホウサイ</t>
    </rPh>
    <rPh sb="56" eb="57">
      <t>ア</t>
    </rPh>
    <rPh sb="60" eb="61">
      <t>ミト</t>
    </rPh>
    <rPh sb="65" eb="68">
      <t>ホジョキン</t>
    </rPh>
    <rPh sb="68" eb="69">
      <t>マタ</t>
    </rPh>
    <rPh sb="70" eb="73">
      <t>フタンキン</t>
    </rPh>
    <rPh sb="74" eb="75">
      <t>ゾウ</t>
    </rPh>
    <rPh sb="80" eb="82">
      <t>ジッシツ</t>
    </rPh>
    <rPh sb="82" eb="85">
      <t>コウサイヒ</t>
    </rPh>
    <rPh sb="85" eb="87">
      <t>ヒリツ</t>
    </rPh>
    <rPh sb="95" eb="97">
      <t>アッカ</t>
    </rPh>
    <rPh sb="102" eb="104">
      <t>シヒョウ</t>
    </rPh>
    <rPh sb="105" eb="107">
      <t>ミギカタ</t>
    </rPh>
    <rPh sb="107" eb="108">
      <t>サ</t>
    </rPh>
    <rPh sb="115" eb="117">
      <t>ジッシツ</t>
    </rPh>
    <rPh sb="117" eb="120">
      <t>コウサイヒ</t>
    </rPh>
    <rPh sb="120" eb="122">
      <t>ヒリツ</t>
    </rPh>
    <rPh sb="123" eb="125">
      <t>ルイジ</t>
    </rPh>
    <rPh sb="125" eb="127">
      <t>ダンタイ</t>
    </rPh>
    <rPh sb="128" eb="131">
      <t>ヘイキンチ</t>
    </rPh>
    <rPh sb="132" eb="133">
      <t>オオ</t>
    </rPh>
    <rPh sb="135" eb="137">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</si>
</sst>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49919</c:v>
                </c:pt>
                <c:pt idx="2">
                  <c:v>47738</c:v>
                </c:pt>
                <c:pt idx="3">
                  <c:v>52191</c:v>
                </c:pt>
                <c:pt idx="4">
                  <c:v>47387</c:v>
                </c:pt>
              </c:numCache>
            </c:numRef>
          </c:val>
          <c:smooth val="0"/>
          <c:extLst xmlns:c16r2="http://schemas.microsoft.com/office/drawing/2015/06/chart">
            <c:ext xmlns:c16="http://schemas.microsoft.com/office/drawing/2014/chart" uri="{C3380CC4-5D6E-409C-BE32-E72D297353CC}">
              <c16:uniqueId val="{00000000-32CF-4B7A-84DB-AB06FE96524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49920</c:v>
                </c:pt>
                <c:pt idx="1">
                  <c:v>53886</c:v>
                </c:pt>
                <c:pt idx="2">
                  <c:v>39257</c:v>
                </c:pt>
                <c:pt idx="3">
                  <c:v>49088</c:v>
                </c:pt>
                <c:pt idx="4">
                  <c:v>86407</c:v>
                </c:pt>
              </c:numCache>
            </c:numRef>
          </c:val>
          <c:smooth val="0"/>
          <c:extLst xmlns:c16r2="http://schemas.microsoft.com/office/drawing/2015/06/chart">
            <c:ext xmlns:c16="http://schemas.microsoft.com/office/drawing/2014/chart" uri="{C3380CC4-5D6E-409C-BE32-E72D297353CC}">
              <c16:uniqueId val="{00000001-32CF-4B7A-84DB-AB06FE965248}"/>
            </c:ext>
          </c:extLst>
        </c:ser>
        <c:dLbls>
          <c:showLegendKey val="0"/>
          <c:showVal val="0"/>
          <c:showCatName val="0"/>
          <c:showSerName val="0"/>
          <c:showPercent val="0"/>
          <c:showBubbleSize val="0"/>
        </c:dLbls>
        <c:marker val="1"/>
        <c:smooth val="0"/>
        <c:axId val="263188200"/>
        <c:axId val="263189768"/>
      </c:lineChart>
      <c:catAx>
        <c:axId val="2631882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3189768"/>
        <c:crosses val="autoZero"/>
        <c:auto val="1"/>
        <c:lblAlgn val="ctr"/>
        <c:lblOffset val="100"/>
        <c:tickLblSkip val="1"/>
        <c:tickMarkSkip val="1"/>
        <c:noMultiLvlLbl val="0"/>
      </c:catAx>
      <c:valAx>
        <c:axId val="26318976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31882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6.12</c:v>
                </c:pt>
                <c:pt idx="1">
                  <c:v>6.74</c:v>
                </c:pt>
                <c:pt idx="2">
                  <c:v>6.57</c:v>
                </c:pt>
                <c:pt idx="3">
                  <c:v>10.54</c:v>
                </c:pt>
                <c:pt idx="4">
                  <c:v>7.73</c:v>
                </c:pt>
              </c:numCache>
            </c:numRef>
          </c:val>
          <c:extLst xmlns:c16r2="http://schemas.microsoft.com/office/drawing/2015/06/chart">
            <c:ext xmlns:c16="http://schemas.microsoft.com/office/drawing/2014/chart" uri="{C3380CC4-5D6E-409C-BE32-E72D297353CC}">
              <c16:uniqueId val="{00000000-E807-4ADA-943A-02BF15073D6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26.68</c:v>
                </c:pt>
                <c:pt idx="1">
                  <c:v>28.59</c:v>
                </c:pt>
                <c:pt idx="2">
                  <c:v>32.76</c:v>
                </c:pt>
                <c:pt idx="3">
                  <c:v>21.36</c:v>
                </c:pt>
                <c:pt idx="4">
                  <c:v>42.98</c:v>
                </c:pt>
              </c:numCache>
            </c:numRef>
          </c:val>
          <c:extLst xmlns:c16r2="http://schemas.microsoft.com/office/drawing/2015/06/chart">
            <c:ext xmlns:c16="http://schemas.microsoft.com/office/drawing/2014/chart" uri="{C3380CC4-5D6E-409C-BE32-E72D297353CC}">
              <c16:uniqueId val="{00000001-E807-4ADA-943A-02BF15073D6E}"/>
            </c:ext>
          </c:extLst>
        </c:ser>
        <c:dLbls>
          <c:showLegendKey val="0"/>
          <c:showVal val="0"/>
          <c:showCatName val="0"/>
          <c:showSerName val="0"/>
          <c:showPercent val="0"/>
          <c:showBubbleSize val="0"/>
        </c:dLbls>
        <c:gapWidth val="250"/>
        <c:overlap val="100"/>
        <c:axId val="353366336"/>
        <c:axId val="3533612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3.46</c:v>
                </c:pt>
                <c:pt idx="1">
                  <c:v>3.83</c:v>
                </c:pt>
                <c:pt idx="2">
                  <c:v>3.15</c:v>
                </c:pt>
                <c:pt idx="3">
                  <c:v>-7.34</c:v>
                </c:pt>
                <c:pt idx="4">
                  <c:v>18.899999999999999</c:v>
                </c:pt>
              </c:numCache>
            </c:numRef>
          </c:val>
          <c:smooth val="0"/>
          <c:extLst xmlns:c16r2="http://schemas.microsoft.com/office/drawing/2015/06/chart">
            <c:ext xmlns:c16="http://schemas.microsoft.com/office/drawing/2014/chart" uri="{C3380CC4-5D6E-409C-BE32-E72D297353CC}">
              <c16:uniqueId val="{00000002-E807-4ADA-943A-02BF15073D6E}"/>
            </c:ext>
          </c:extLst>
        </c:ser>
        <c:dLbls>
          <c:showLegendKey val="0"/>
          <c:showVal val="0"/>
          <c:showCatName val="0"/>
          <c:showSerName val="0"/>
          <c:showPercent val="0"/>
          <c:showBubbleSize val="0"/>
        </c:dLbls>
        <c:marker val="1"/>
        <c:smooth val="0"/>
        <c:axId val="353366336"/>
        <c:axId val="353361240"/>
      </c:lineChart>
      <c:catAx>
        <c:axId val="353366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3361240"/>
        <c:crosses val="autoZero"/>
        <c:auto val="1"/>
        <c:lblAlgn val="ctr"/>
        <c:lblOffset val="100"/>
        <c:tickLblSkip val="1"/>
        <c:tickMarkSkip val="1"/>
        <c:noMultiLvlLbl val="0"/>
      </c:catAx>
      <c:valAx>
        <c:axId val="353361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3366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1805-49B2-81D4-6D8E402D52C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805-49B2-81D4-6D8E402D52CF}"/>
            </c:ext>
          </c:extLst>
        </c:ser>
        <c:ser>
          <c:idx val="2"/>
          <c:order val="2"/>
          <c:tx>
            <c:strRef>
              <c:f>データシート!$A$29</c:f>
              <c:strCache>
                <c:ptCount val="1"/>
                <c:pt idx="0">
                  <c:v>工業用地造成事業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1805-49B2-81D4-6D8E402D52CF}"/>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1805-49B2-81D4-6D8E402D52CF}"/>
            </c:ext>
          </c:extLst>
        </c:ser>
        <c:ser>
          <c:idx val="4"/>
          <c:order val="4"/>
          <c:tx>
            <c:strRef>
              <c:f>データシート!$A$31</c:f>
              <c:strCache>
                <c:ptCount val="1"/>
                <c:pt idx="0">
                  <c:v>介護認定審査会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4-1805-49B2-81D4-6D8E402D52CF}"/>
            </c:ext>
          </c:extLst>
        </c:ser>
        <c:ser>
          <c:idx val="5"/>
          <c:order val="5"/>
          <c:tx>
            <c:strRef>
              <c:f>データシート!$A$32</c:f>
              <c:strCache>
                <c:ptCount val="1"/>
                <c:pt idx="0">
                  <c:v>下水道事業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c:v>
                </c:pt>
                <c:pt idx="2">
                  <c:v>#N/A</c:v>
                </c:pt>
                <c:pt idx="3">
                  <c:v>0.15</c:v>
                </c:pt>
                <c:pt idx="4">
                  <c:v>#N/A</c:v>
                </c:pt>
                <c:pt idx="5">
                  <c:v>0.23</c:v>
                </c:pt>
                <c:pt idx="6">
                  <c:v>#N/A</c:v>
                </c:pt>
                <c:pt idx="7">
                  <c:v>0.19</c:v>
                </c:pt>
                <c:pt idx="8">
                  <c:v>#N/A</c:v>
                </c:pt>
                <c:pt idx="9">
                  <c:v>0.43</c:v>
                </c:pt>
              </c:numCache>
            </c:numRef>
          </c:val>
          <c:extLst xmlns:c16r2="http://schemas.microsoft.com/office/drawing/2015/06/chart">
            <c:ext xmlns:c16="http://schemas.microsoft.com/office/drawing/2014/chart" uri="{C3380CC4-5D6E-409C-BE32-E72D297353CC}">
              <c16:uniqueId val="{00000005-1805-49B2-81D4-6D8E402D52CF}"/>
            </c:ext>
          </c:extLst>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5.93</c:v>
                </c:pt>
                <c:pt idx="2">
                  <c:v>#N/A</c:v>
                </c:pt>
                <c:pt idx="3">
                  <c:v>5.51</c:v>
                </c:pt>
                <c:pt idx="4">
                  <c:v>#N/A</c:v>
                </c:pt>
                <c:pt idx="5">
                  <c:v>6.27</c:v>
                </c:pt>
                <c:pt idx="6">
                  <c:v>#N/A</c:v>
                </c:pt>
                <c:pt idx="7">
                  <c:v>5.54</c:v>
                </c:pt>
                <c:pt idx="8">
                  <c:v>#N/A</c:v>
                </c:pt>
                <c:pt idx="9">
                  <c:v>0.99</c:v>
                </c:pt>
              </c:numCache>
            </c:numRef>
          </c:val>
          <c:extLst xmlns:c16r2="http://schemas.microsoft.com/office/drawing/2015/06/chart">
            <c:ext xmlns:c16="http://schemas.microsoft.com/office/drawing/2014/chart" uri="{C3380CC4-5D6E-409C-BE32-E72D297353CC}">
              <c16:uniqueId val="{00000006-1805-49B2-81D4-6D8E402D52CF}"/>
            </c:ext>
          </c:extLst>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1.67</c:v>
                </c:pt>
                <c:pt idx="2">
                  <c:v>#N/A</c:v>
                </c:pt>
                <c:pt idx="3">
                  <c:v>2.4300000000000002</c:v>
                </c:pt>
                <c:pt idx="4">
                  <c:v>#N/A</c:v>
                </c:pt>
                <c:pt idx="5">
                  <c:v>3.55</c:v>
                </c:pt>
                <c:pt idx="6">
                  <c:v>#N/A</c:v>
                </c:pt>
                <c:pt idx="7">
                  <c:v>3.7</c:v>
                </c:pt>
                <c:pt idx="8">
                  <c:v>#N/A</c:v>
                </c:pt>
                <c:pt idx="9">
                  <c:v>2.0299999999999998</c:v>
                </c:pt>
              </c:numCache>
            </c:numRef>
          </c:val>
          <c:extLst xmlns:c16r2="http://schemas.microsoft.com/office/drawing/2015/06/chart">
            <c:ext xmlns:c16="http://schemas.microsoft.com/office/drawing/2014/chart" uri="{C3380CC4-5D6E-409C-BE32-E72D297353CC}">
              <c16:uniqueId val="{00000007-1805-49B2-81D4-6D8E402D52CF}"/>
            </c:ext>
          </c:extLst>
        </c:ser>
        <c:ser>
          <c:idx val="8"/>
          <c:order val="8"/>
          <c:tx>
            <c:strRef>
              <c:f>データシート!$A$35</c:f>
              <c:strCache>
                <c:ptCount val="1"/>
                <c:pt idx="0">
                  <c:v>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2.91</c:v>
                </c:pt>
                <c:pt idx="2">
                  <c:v>#N/A</c:v>
                </c:pt>
                <c:pt idx="3">
                  <c:v>5.59</c:v>
                </c:pt>
                <c:pt idx="4">
                  <c:v>#N/A</c:v>
                </c:pt>
                <c:pt idx="5">
                  <c:v>5.47</c:v>
                </c:pt>
                <c:pt idx="6">
                  <c:v>#N/A</c:v>
                </c:pt>
                <c:pt idx="7">
                  <c:v>6.27</c:v>
                </c:pt>
                <c:pt idx="8">
                  <c:v>#N/A</c:v>
                </c:pt>
                <c:pt idx="9">
                  <c:v>6.87</c:v>
                </c:pt>
              </c:numCache>
            </c:numRef>
          </c:val>
          <c:extLst xmlns:c16r2="http://schemas.microsoft.com/office/drawing/2015/06/chart">
            <c:ext xmlns:c16="http://schemas.microsoft.com/office/drawing/2014/chart" uri="{C3380CC4-5D6E-409C-BE32-E72D297353CC}">
              <c16:uniqueId val="{00000008-1805-49B2-81D4-6D8E402D52C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6.11</c:v>
                </c:pt>
                <c:pt idx="2">
                  <c:v>#N/A</c:v>
                </c:pt>
                <c:pt idx="3">
                  <c:v>6.74</c:v>
                </c:pt>
                <c:pt idx="4">
                  <c:v>#N/A</c:v>
                </c:pt>
                <c:pt idx="5">
                  <c:v>6.57</c:v>
                </c:pt>
                <c:pt idx="6">
                  <c:v>#N/A</c:v>
                </c:pt>
                <c:pt idx="7">
                  <c:v>10.54</c:v>
                </c:pt>
                <c:pt idx="8">
                  <c:v>#N/A</c:v>
                </c:pt>
                <c:pt idx="9">
                  <c:v>7.72</c:v>
                </c:pt>
              </c:numCache>
            </c:numRef>
          </c:val>
          <c:extLst xmlns:c16r2="http://schemas.microsoft.com/office/drawing/2015/06/chart">
            <c:ext xmlns:c16="http://schemas.microsoft.com/office/drawing/2014/chart" uri="{C3380CC4-5D6E-409C-BE32-E72D297353CC}">
              <c16:uniqueId val="{00000009-1805-49B2-81D4-6D8E402D52CF}"/>
            </c:ext>
          </c:extLst>
        </c:ser>
        <c:dLbls>
          <c:showLegendKey val="0"/>
          <c:showVal val="0"/>
          <c:showCatName val="0"/>
          <c:showSerName val="0"/>
          <c:showPercent val="0"/>
          <c:showBubbleSize val="0"/>
        </c:dLbls>
        <c:gapWidth val="150"/>
        <c:overlap val="100"/>
        <c:axId val="353364768"/>
        <c:axId val="353363984"/>
      </c:barChart>
      <c:catAx>
        <c:axId val="353364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3363984"/>
        <c:crosses val="autoZero"/>
        <c:auto val="1"/>
        <c:lblAlgn val="ctr"/>
        <c:lblOffset val="100"/>
        <c:tickLblSkip val="1"/>
        <c:tickMarkSkip val="1"/>
        <c:noMultiLvlLbl val="0"/>
      </c:catAx>
      <c:valAx>
        <c:axId val="353363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33647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622</c:v>
                </c:pt>
                <c:pt idx="5">
                  <c:v>641</c:v>
                </c:pt>
                <c:pt idx="8">
                  <c:v>605</c:v>
                </c:pt>
                <c:pt idx="11">
                  <c:v>624</c:v>
                </c:pt>
                <c:pt idx="14">
                  <c:v>622</c:v>
                </c:pt>
              </c:numCache>
            </c:numRef>
          </c:val>
          <c:extLst xmlns:c16r2="http://schemas.microsoft.com/office/drawing/2015/06/chart">
            <c:ext xmlns:c16="http://schemas.microsoft.com/office/drawing/2014/chart" uri="{C3380CC4-5D6E-409C-BE32-E72D297353CC}">
              <c16:uniqueId val="{00000000-E216-44B6-A05F-D750C51E1B1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216-44B6-A05F-D750C51E1B1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23</c:v>
                </c:pt>
                <c:pt idx="3">
                  <c:v>16</c:v>
                </c:pt>
                <c:pt idx="6">
                  <c:v>15</c:v>
                </c:pt>
                <c:pt idx="9">
                  <c:v>7</c:v>
                </c:pt>
                <c:pt idx="12">
                  <c:v>4</c:v>
                </c:pt>
              </c:numCache>
            </c:numRef>
          </c:val>
          <c:extLst xmlns:c16r2="http://schemas.microsoft.com/office/drawing/2015/06/chart">
            <c:ext xmlns:c16="http://schemas.microsoft.com/office/drawing/2014/chart" uri="{C3380CC4-5D6E-409C-BE32-E72D297353CC}">
              <c16:uniqueId val="{00000002-E216-44B6-A05F-D750C51E1B1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140</c:v>
                </c:pt>
                <c:pt idx="3">
                  <c:v>163</c:v>
                </c:pt>
                <c:pt idx="6">
                  <c:v>161</c:v>
                </c:pt>
                <c:pt idx="9">
                  <c:v>155</c:v>
                </c:pt>
                <c:pt idx="12">
                  <c:v>180</c:v>
                </c:pt>
              </c:numCache>
            </c:numRef>
          </c:val>
          <c:extLst xmlns:c16r2="http://schemas.microsoft.com/office/drawing/2015/06/chart">
            <c:ext xmlns:c16="http://schemas.microsoft.com/office/drawing/2014/chart" uri="{C3380CC4-5D6E-409C-BE32-E72D297353CC}">
              <c16:uniqueId val="{00000003-E216-44B6-A05F-D750C51E1B1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178</c:v>
                </c:pt>
                <c:pt idx="3">
                  <c:v>175</c:v>
                </c:pt>
                <c:pt idx="6">
                  <c:v>188</c:v>
                </c:pt>
                <c:pt idx="9">
                  <c:v>202</c:v>
                </c:pt>
                <c:pt idx="12">
                  <c:v>207</c:v>
                </c:pt>
              </c:numCache>
            </c:numRef>
          </c:val>
          <c:extLst xmlns:c16r2="http://schemas.microsoft.com/office/drawing/2015/06/chart">
            <c:ext xmlns:c16="http://schemas.microsoft.com/office/drawing/2014/chart" uri="{C3380CC4-5D6E-409C-BE32-E72D297353CC}">
              <c16:uniqueId val="{00000004-E216-44B6-A05F-D750C51E1B1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216-44B6-A05F-D750C51E1B1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216-44B6-A05F-D750C51E1B1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672</c:v>
                </c:pt>
                <c:pt idx="3">
                  <c:v>662</c:v>
                </c:pt>
                <c:pt idx="6">
                  <c:v>675</c:v>
                </c:pt>
                <c:pt idx="9">
                  <c:v>688</c:v>
                </c:pt>
                <c:pt idx="12">
                  <c:v>684</c:v>
                </c:pt>
              </c:numCache>
            </c:numRef>
          </c:val>
          <c:extLst xmlns:c16r2="http://schemas.microsoft.com/office/drawing/2015/06/chart">
            <c:ext xmlns:c16="http://schemas.microsoft.com/office/drawing/2014/chart" uri="{C3380CC4-5D6E-409C-BE32-E72D297353CC}">
              <c16:uniqueId val="{00000007-E216-44B6-A05F-D750C51E1B16}"/>
            </c:ext>
          </c:extLst>
        </c:ser>
        <c:dLbls>
          <c:showLegendKey val="0"/>
          <c:showVal val="0"/>
          <c:showCatName val="0"/>
          <c:showSerName val="0"/>
          <c:showPercent val="0"/>
          <c:showBubbleSize val="0"/>
        </c:dLbls>
        <c:gapWidth val="100"/>
        <c:overlap val="100"/>
        <c:axId val="353365552"/>
        <c:axId val="3533616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391</c:v>
                </c:pt>
                <c:pt idx="2">
                  <c:v>#N/A</c:v>
                </c:pt>
                <c:pt idx="3">
                  <c:v>#N/A</c:v>
                </c:pt>
                <c:pt idx="4">
                  <c:v>375</c:v>
                </c:pt>
                <c:pt idx="5">
                  <c:v>#N/A</c:v>
                </c:pt>
                <c:pt idx="6">
                  <c:v>#N/A</c:v>
                </c:pt>
                <c:pt idx="7">
                  <c:v>434</c:v>
                </c:pt>
                <c:pt idx="8">
                  <c:v>#N/A</c:v>
                </c:pt>
                <c:pt idx="9">
                  <c:v>#N/A</c:v>
                </c:pt>
                <c:pt idx="10">
                  <c:v>428</c:v>
                </c:pt>
                <c:pt idx="11">
                  <c:v>#N/A</c:v>
                </c:pt>
                <c:pt idx="12">
                  <c:v>#N/A</c:v>
                </c:pt>
                <c:pt idx="13">
                  <c:v>453</c:v>
                </c:pt>
                <c:pt idx="14">
                  <c:v>#N/A</c:v>
                </c:pt>
              </c:numCache>
            </c:numRef>
          </c:val>
          <c:smooth val="0"/>
          <c:extLst xmlns:c16r2="http://schemas.microsoft.com/office/drawing/2015/06/chart">
            <c:ext xmlns:c16="http://schemas.microsoft.com/office/drawing/2014/chart" uri="{C3380CC4-5D6E-409C-BE32-E72D297353CC}">
              <c16:uniqueId val="{00000008-E216-44B6-A05F-D750C51E1B16}"/>
            </c:ext>
          </c:extLst>
        </c:ser>
        <c:dLbls>
          <c:showLegendKey val="0"/>
          <c:showVal val="0"/>
          <c:showCatName val="0"/>
          <c:showSerName val="0"/>
          <c:showPercent val="0"/>
          <c:showBubbleSize val="0"/>
        </c:dLbls>
        <c:marker val="1"/>
        <c:smooth val="0"/>
        <c:axId val="353365552"/>
        <c:axId val="353361632"/>
      </c:lineChart>
      <c:catAx>
        <c:axId val="353365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3361632"/>
        <c:crosses val="autoZero"/>
        <c:auto val="1"/>
        <c:lblAlgn val="ctr"/>
        <c:lblOffset val="100"/>
        <c:tickLblSkip val="1"/>
        <c:tickMarkSkip val="1"/>
        <c:noMultiLvlLbl val="0"/>
      </c:catAx>
      <c:valAx>
        <c:axId val="353361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3365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6219</c:v>
                </c:pt>
                <c:pt idx="5">
                  <c:v>6211</c:v>
                </c:pt>
                <c:pt idx="8">
                  <c:v>6124</c:v>
                </c:pt>
                <c:pt idx="11">
                  <c:v>5942</c:v>
                </c:pt>
                <c:pt idx="14">
                  <c:v>5914</c:v>
                </c:pt>
              </c:numCache>
            </c:numRef>
          </c:val>
          <c:extLst xmlns:c16r2="http://schemas.microsoft.com/office/drawing/2015/06/chart">
            <c:ext xmlns:c16="http://schemas.microsoft.com/office/drawing/2014/chart" uri="{C3380CC4-5D6E-409C-BE32-E72D297353CC}">
              <c16:uniqueId val="{00000000-1931-4C23-AA06-3D36016725C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904</c:v>
                </c:pt>
                <c:pt idx="5">
                  <c:v>876</c:v>
                </c:pt>
                <c:pt idx="8">
                  <c:v>836</c:v>
                </c:pt>
                <c:pt idx="11">
                  <c:v>792</c:v>
                </c:pt>
                <c:pt idx="14">
                  <c:v>757</c:v>
                </c:pt>
              </c:numCache>
            </c:numRef>
          </c:val>
          <c:extLst xmlns:c16r2="http://schemas.microsoft.com/office/drawing/2015/06/chart">
            <c:ext xmlns:c16="http://schemas.microsoft.com/office/drawing/2014/chart" uri="{C3380CC4-5D6E-409C-BE32-E72D297353CC}">
              <c16:uniqueId val="{00000001-1931-4C23-AA06-3D36016725C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3597</c:v>
                </c:pt>
                <c:pt idx="5">
                  <c:v>3934</c:v>
                </c:pt>
                <c:pt idx="8">
                  <c:v>4126</c:v>
                </c:pt>
                <c:pt idx="11">
                  <c:v>3781</c:v>
                </c:pt>
                <c:pt idx="14">
                  <c:v>5211</c:v>
                </c:pt>
              </c:numCache>
            </c:numRef>
          </c:val>
          <c:extLst xmlns:c16r2="http://schemas.microsoft.com/office/drawing/2015/06/chart">
            <c:ext xmlns:c16="http://schemas.microsoft.com/office/drawing/2014/chart" uri="{C3380CC4-5D6E-409C-BE32-E72D297353CC}">
              <c16:uniqueId val="{00000002-1931-4C23-AA06-3D36016725C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931-4C23-AA06-3D36016725C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931-4C23-AA06-3D36016725C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14</c:v>
                </c:pt>
                <c:pt idx="9">
                  <c:v>18</c:v>
                </c:pt>
                <c:pt idx="12">
                  <c:v>14</c:v>
                </c:pt>
              </c:numCache>
            </c:numRef>
          </c:val>
          <c:extLst xmlns:c16r2="http://schemas.microsoft.com/office/drawing/2015/06/chart">
            <c:ext xmlns:c16="http://schemas.microsoft.com/office/drawing/2014/chart" uri="{C3380CC4-5D6E-409C-BE32-E72D297353CC}">
              <c16:uniqueId val="{00000005-1931-4C23-AA06-3D36016725C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1439</c:v>
                </c:pt>
                <c:pt idx="3">
                  <c:v>1330</c:v>
                </c:pt>
                <c:pt idx="6">
                  <c:v>1283</c:v>
                </c:pt>
                <c:pt idx="9">
                  <c:v>1265</c:v>
                </c:pt>
                <c:pt idx="12">
                  <c:v>1243</c:v>
                </c:pt>
              </c:numCache>
            </c:numRef>
          </c:val>
          <c:extLst xmlns:c16r2="http://schemas.microsoft.com/office/drawing/2015/06/chart">
            <c:ext xmlns:c16="http://schemas.microsoft.com/office/drawing/2014/chart" uri="{C3380CC4-5D6E-409C-BE32-E72D297353CC}">
              <c16:uniqueId val="{00000006-1931-4C23-AA06-3D36016725C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1116</c:v>
                </c:pt>
                <c:pt idx="3">
                  <c:v>1001</c:v>
                </c:pt>
                <c:pt idx="6">
                  <c:v>841</c:v>
                </c:pt>
                <c:pt idx="9">
                  <c:v>817</c:v>
                </c:pt>
                <c:pt idx="12">
                  <c:v>632</c:v>
                </c:pt>
              </c:numCache>
            </c:numRef>
          </c:val>
          <c:extLst xmlns:c16r2="http://schemas.microsoft.com/office/drawing/2015/06/chart">
            <c:ext xmlns:c16="http://schemas.microsoft.com/office/drawing/2014/chart" uri="{C3380CC4-5D6E-409C-BE32-E72D297353CC}">
              <c16:uniqueId val="{00000007-1931-4C23-AA06-3D36016725C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2252</c:v>
                </c:pt>
                <c:pt idx="3">
                  <c:v>2134</c:v>
                </c:pt>
                <c:pt idx="6">
                  <c:v>2151</c:v>
                </c:pt>
                <c:pt idx="9">
                  <c:v>2163</c:v>
                </c:pt>
                <c:pt idx="12">
                  <c:v>2751</c:v>
                </c:pt>
              </c:numCache>
            </c:numRef>
          </c:val>
          <c:extLst xmlns:c16r2="http://schemas.microsoft.com/office/drawing/2015/06/chart">
            <c:ext xmlns:c16="http://schemas.microsoft.com/office/drawing/2014/chart" uri="{C3380CC4-5D6E-409C-BE32-E72D297353CC}">
              <c16:uniqueId val="{00000008-1931-4C23-AA06-3D36016725C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46</c:v>
                </c:pt>
                <c:pt idx="3">
                  <c:v>33</c:v>
                </c:pt>
                <c:pt idx="6">
                  <c:v>20</c:v>
                </c:pt>
                <c:pt idx="9">
                  <c:v>13</c:v>
                </c:pt>
                <c:pt idx="12">
                  <c:v>6</c:v>
                </c:pt>
              </c:numCache>
            </c:numRef>
          </c:val>
          <c:extLst xmlns:c16r2="http://schemas.microsoft.com/office/drawing/2015/06/chart">
            <c:ext xmlns:c16="http://schemas.microsoft.com/office/drawing/2014/chart" uri="{C3380CC4-5D6E-409C-BE32-E72D297353CC}">
              <c16:uniqueId val="{00000009-1931-4C23-AA06-3D36016725C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7001</c:v>
                </c:pt>
                <c:pt idx="3">
                  <c:v>7320</c:v>
                </c:pt>
                <c:pt idx="6">
                  <c:v>7269</c:v>
                </c:pt>
                <c:pt idx="9">
                  <c:v>7319</c:v>
                </c:pt>
                <c:pt idx="12">
                  <c:v>7758</c:v>
                </c:pt>
              </c:numCache>
            </c:numRef>
          </c:val>
          <c:extLst xmlns:c16r2="http://schemas.microsoft.com/office/drawing/2015/06/chart">
            <c:ext xmlns:c16="http://schemas.microsoft.com/office/drawing/2014/chart" uri="{C3380CC4-5D6E-409C-BE32-E72D297353CC}">
              <c16:uniqueId val="{0000000A-1931-4C23-AA06-3D36016725CE}"/>
            </c:ext>
          </c:extLst>
        </c:ser>
        <c:dLbls>
          <c:showLegendKey val="0"/>
          <c:showVal val="0"/>
          <c:showCatName val="0"/>
          <c:showSerName val="0"/>
          <c:showPercent val="0"/>
          <c:showBubbleSize val="0"/>
        </c:dLbls>
        <c:gapWidth val="100"/>
        <c:overlap val="100"/>
        <c:axId val="353362024"/>
        <c:axId val="3533632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1136</c:v>
                </c:pt>
                <c:pt idx="2">
                  <c:v>#N/A</c:v>
                </c:pt>
                <c:pt idx="3">
                  <c:v>#N/A</c:v>
                </c:pt>
                <c:pt idx="4">
                  <c:v>797</c:v>
                </c:pt>
                <c:pt idx="5">
                  <c:v>#N/A</c:v>
                </c:pt>
                <c:pt idx="6">
                  <c:v>#N/A</c:v>
                </c:pt>
                <c:pt idx="7">
                  <c:v>492</c:v>
                </c:pt>
                <c:pt idx="8">
                  <c:v>#N/A</c:v>
                </c:pt>
                <c:pt idx="9">
                  <c:v>#N/A</c:v>
                </c:pt>
                <c:pt idx="10">
                  <c:v>1080</c:v>
                </c:pt>
                <c:pt idx="11">
                  <c:v>#N/A</c:v>
                </c:pt>
                <c:pt idx="12">
                  <c:v>#N/A</c:v>
                </c:pt>
                <c:pt idx="13">
                  <c:v>523</c:v>
                </c:pt>
                <c:pt idx="14">
                  <c:v>#N/A</c:v>
                </c:pt>
              </c:numCache>
            </c:numRef>
          </c:val>
          <c:smooth val="0"/>
          <c:extLst xmlns:c16r2="http://schemas.microsoft.com/office/drawing/2015/06/chart">
            <c:ext xmlns:c16="http://schemas.microsoft.com/office/drawing/2014/chart" uri="{C3380CC4-5D6E-409C-BE32-E72D297353CC}">
              <c16:uniqueId val="{0000000B-1931-4C23-AA06-3D36016725CE}"/>
            </c:ext>
          </c:extLst>
        </c:ser>
        <c:dLbls>
          <c:showLegendKey val="0"/>
          <c:showVal val="0"/>
          <c:showCatName val="0"/>
          <c:showSerName val="0"/>
          <c:showPercent val="0"/>
          <c:showBubbleSize val="0"/>
        </c:dLbls>
        <c:marker val="1"/>
        <c:smooth val="0"/>
        <c:axId val="353362024"/>
        <c:axId val="353363200"/>
      </c:lineChart>
      <c:catAx>
        <c:axId val="353362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3363200"/>
        <c:crosses val="autoZero"/>
        <c:auto val="1"/>
        <c:lblAlgn val="ctr"/>
        <c:lblOffset val="100"/>
        <c:tickLblSkip val="1"/>
        <c:tickMarkSkip val="1"/>
        <c:noMultiLvlLbl val="0"/>
      </c:catAx>
      <c:valAx>
        <c:axId val="353363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3362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1574</c:v>
                </c:pt>
                <c:pt idx="1">
                  <c:v>1029</c:v>
                </c:pt>
                <c:pt idx="2">
                  <c:v>2076</c:v>
                </c:pt>
              </c:numCache>
            </c:numRef>
          </c:val>
          <c:extLst xmlns:c16r2="http://schemas.microsoft.com/office/drawing/2015/06/chart">
            <c:ext xmlns:c16="http://schemas.microsoft.com/office/drawing/2014/chart" uri="{C3380CC4-5D6E-409C-BE32-E72D297353CC}">
              <c16:uniqueId val="{00000000-F935-47BA-88AA-91411CD3968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59</c:v>
                </c:pt>
                <c:pt idx="1">
                  <c:v>59</c:v>
                </c:pt>
                <c:pt idx="2">
                  <c:v>59</c:v>
                </c:pt>
              </c:numCache>
            </c:numRef>
          </c:val>
          <c:extLst xmlns:c16r2="http://schemas.microsoft.com/office/drawing/2015/06/chart">
            <c:ext xmlns:c16="http://schemas.microsoft.com/office/drawing/2014/chart" uri="{C3380CC4-5D6E-409C-BE32-E72D297353CC}">
              <c16:uniqueId val="{00000001-F935-47BA-88AA-91411CD3968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1458</c:v>
                </c:pt>
                <c:pt idx="1">
                  <c:v>1898</c:v>
                </c:pt>
                <c:pt idx="2">
                  <c:v>1737</c:v>
                </c:pt>
              </c:numCache>
            </c:numRef>
          </c:val>
          <c:extLst xmlns:c16r2="http://schemas.microsoft.com/office/drawing/2015/06/chart">
            <c:ext xmlns:c16="http://schemas.microsoft.com/office/drawing/2014/chart" uri="{C3380CC4-5D6E-409C-BE32-E72D297353CC}">
              <c16:uniqueId val="{00000002-F935-47BA-88AA-91411CD39686}"/>
            </c:ext>
          </c:extLst>
        </c:ser>
        <c:dLbls>
          <c:showLegendKey val="0"/>
          <c:showVal val="0"/>
          <c:showCatName val="0"/>
          <c:showSerName val="0"/>
          <c:showPercent val="0"/>
          <c:showBubbleSize val="0"/>
        </c:dLbls>
        <c:gapWidth val="120"/>
        <c:overlap val="100"/>
        <c:axId val="353359672"/>
        <c:axId val="353360064"/>
      </c:barChart>
      <c:catAx>
        <c:axId val="353359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53360064"/>
        <c:crosses val="autoZero"/>
        <c:auto val="1"/>
        <c:lblAlgn val="ctr"/>
        <c:lblOffset val="100"/>
        <c:tickLblSkip val="1"/>
        <c:tickMarkSkip val="1"/>
        <c:noMultiLvlLbl val="0"/>
      </c:catAx>
      <c:valAx>
        <c:axId val="3533600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53359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110-4842-B1C1-10F3902CE73E}"/>
                </c:ext>
                <c:ext xmlns:c15="http://schemas.microsoft.com/office/drawing/2012/chart" uri="{CE6537A1-D6FC-4f65-9D91-7224C49458BB}">
                  <c15:dlblFieldTable>
                    <c15:dlblFTEntry>
                      <c15:txfldGUID>{3D74106E-3EED-4BF4-871F-E3A5C748F3F4}</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110-4842-B1C1-10F3902CE73E}"/>
                </c:ext>
                <c:ext xmlns:c15="http://schemas.microsoft.com/office/drawing/2012/chart" uri="{CE6537A1-D6FC-4f65-9D91-7224C49458BB}">
                  <c15:dlblFieldTable>
                    <c15:dlblFTEntry>
                      <c15:txfldGUID>{C3688682-B5B4-4190-88B8-4671709DACCA}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110-4842-B1C1-10F3902CE73E}"/>
                </c:ext>
                <c:ext xmlns:c15="http://schemas.microsoft.com/office/drawing/2012/chart" uri="{CE6537A1-D6FC-4f65-9D91-7224C49458BB}">
                  <c15:dlblFieldTable>
                    <c15:dlblFTEntry>
                      <c15:txfldGUID>{CAD6A3C1-DDE4-4B02-9FAD-2F9DF7B49BF3}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110-4842-B1C1-10F3902CE73E}"/>
                </c:ext>
                <c:ext xmlns:c15="http://schemas.microsoft.com/office/drawing/2012/chart" uri="{CE6537A1-D6FC-4f65-9D91-7224C49458BB}">
                  <c15:dlblFieldTable>
                    <c15:dlblFTEntry>
                      <c15:txfldGUID>{3BEC8217-142A-4320-A537-D8C901C128F9}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110-4842-B1C1-10F3902CE73E}"/>
                </c:ext>
                <c:ext xmlns:c15="http://schemas.microsoft.com/office/drawing/2012/chart" uri="{CE6537A1-D6FC-4f65-9D91-7224C49458BB}">
                  <c15:dlblFieldTable>
                    <c15:dlblFTEntry>
                      <c15:txfldGUID>{5EF7602B-5A48-44B0-9D41-39FC4B68D4F7}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110-4842-B1C1-10F3902CE73E}"/>
                </c:ext>
                <c:ext xmlns:c15="http://schemas.microsoft.com/office/drawing/2012/chart" uri="{CE6537A1-D6FC-4f65-9D91-7224C49458BB}">
                  <c15:dlblFieldTable>
                    <c15:dlblFTEntry>
                      <c15:txfldGUID>{EE539C0B-9DE9-4734-8467-1AB88854285E}</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110-4842-B1C1-10F3902CE73E}"/>
                </c:ext>
                <c:ext xmlns:c15="http://schemas.microsoft.com/office/drawing/2012/chart" uri="{CE6537A1-D6FC-4f65-9D91-7224C49458BB}">
                  <c15:dlblFieldTable>
                    <c15:dlblFTEntry>
                      <c15:txfldGUID>{3D75C480-9EF6-4B0B-AD1D-F81063FA8737}</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110-4842-B1C1-10F3902CE73E}"/>
                </c:ext>
                <c:ext xmlns:c15="http://schemas.microsoft.com/office/drawing/2012/chart" uri="{CE6537A1-D6FC-4f65-9D91-7224C49458BB}">
                  <c15:dlblFieldTable>
                    <c15:dlblFTEntry>
                      <c15:txfldGUID>{598D777D-4058-4148-8885-7A4E8A6DE965}</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110-4842-B1C1-10F3902CE73E}"/>
                </c:ext>
                <c:ext xmlns:c15="http://schemas.microsoft.com/office/drawing/2012/chart" uri="{CE6537A1-D6FC-4f65-9D91-7224C49458BB}">
                  <c15:dlblFieldTable>
                    <c15:dlblFTEntry>
                      <c15:txfldGUID>{DF1755A2-547D-4978-ACC3-DC38170D0A4F}</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64.2</c:v>
                </c:pt>
                <c:pt idx="16">
                  <c:v>59.8</c:v>
                </c:pt>
                <c:pt idx="24">
                  <c:v>58.7</c:v>
                </c:pt>
                <c:pt idx="32">
                  <c:v>59.1</c:v>
                </c:pt>
              </c:numCache>
            </c:numRef>
          </c:xVal>
          <c:yVal>
            <c:numRef>
              <c:f>公会計指標分析・財政指標組合せ分析表!$BP$51:$DC$51</c:f>
              <c:numCache>
                <c:formatCode>#,##0.0;"▲ "#,##0.0</c:formatCode>
                <c:ptCount val="40"/>
                <c:pt idx="8">
                  <c:v>18.3</c:v>
                </c:pt>
                <c:pt idx="16">
                  <c:v>11.5</c:v>
                </c:pt>
                <c:pt idx="24">
                  <c:v>25.4</c:v>
                </c:pt>
                <c:pt idx="32">
                  <c:v>12.2</c:v>
                </c:pt>
              </c:numCache>
            </c:numRef>
          </c:yVal>
          <c:smooth val="0"/>
          <c:extLst xmlns:c16r2="http://schemas.microsoft.com/office/drawing/2015/06/chart">
            <c:ext xmlns:c16="http://schemas.microsoft.com/office/drawing/2014/chart" uri="{C3380CC4-5D6E-409C-BE32-E72D297353CC}">
              <c16:uniqueId val="{00000009-7110-4842-B1C1-10F3902CE73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110-4842-B1C1-10F3902CE73E}"/>
                </c:ext>
                <c:ext xmlns:c15="http://schemas.microsoft.com/office/drawing/2012/chart" uri="{CE6537A1-D6FC-4f65-9D91-7224C49458BB}">
                  <c15:dlblFieldTable>
                    <c15:dlblFTEntry>
                      <c15:txfldGUID>{59D2DB42-A3E0-4FA5-8BAF-E43AF32B975F}</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110-4842-B1C1-10F3902CE73E}"/>
                </c:ext>
                <c:ext xmlns:c15="http://schemas.microsoft.com/office/drawing/2012/chart" uri="{CE6537A1-D6FC-4f65-9D91-7224C49458BB}">
                  <c15:dlblFieldTable>
                    <c15:dlblFTEntry>
                      <c15:txfldGUID>{A6334493-C90F-44A9-B8D5-B755B490BD3C}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110-4842-B1C1-10F3902CE73E}"/>
                </c:ext>
                <c:ext xmlns:c15="http://schemas.microsoft.com/office/drawing/2012/chart" uri="{CE6537A1-D6FC-4f65-9D91-7224C49458BB}">
                  <c15:dlblFieldTable>
                    <c15:dlblFTEntry>
                      <c15:txfldGUID>{7085A69E-9BA2-4A43-9DBD-010D241EFB1F}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110-4842-B1C1-10F3902CE73E}"/>
                </c:ext>
                <c:ext xmlns:c15="http://schemas.microsoft.com/office/drawing/2012/chart" uri="{CE6537A1-D6FC-4f65-9D91-7224C49458BB}">
                  <c15:dlblFieldTable>
                    <c15:dlblFTEntry>
                      <c15:txfldGUID>{9E3F8BD4-6671-464D-884A-C14131087EF7}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110-4842-B1C1-10F3902CE73E}"/>
                </c:ext>
                <c:ext xmlns:c15="http://schemas.microsoft.com/office/drawing/2012/chart" uri="{CE6537A1-D6FC-4f65-9D91-7224C49458BB}">
                  <c15:dlblFieldTable>
                    <c15:dlblFTEntry>
                      <c15:txfldGUID>{6A0E8ACE-A716-4033-876C-EFF0A616A1E7}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110-4842-B1C1-10F3902CE73E}"/>
                </c:ext>
                <c:ext xmlns:c15="http://schemas.microsoft.com/office/drawing/2012/chart" uri="{CE6537A1-D6FC-4f65-9D91-7224C49458BB}">
                  <c15:dlblFieldTable>
                    <c15:dlblFTEntry>
                      <c15:txfldGUID>{2BD83BB9-CA5C-49B7-8F81-48FB3B71B161}</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110-4842-B1C1-10F3902CE73E}"/>
                </c:ext>
                <c:ext xmlns:c15="http://schemas.microsoft.com/office/drawing/2012/chart" uri="{CE6537A1-D6FC-4f65-9D91-7224C49458BB}">
                  <c15:dlblFieldTable>
                    <c15:dlblFTEntry>
                      <c15:txfldGUID>{EE4F1FFE-8F56-4763-8E86-0766A82C8E15}</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110-4842-B1C1-10F3902CE73E}"/>
                </c:ext>
                <c:ext xmlns:c15="http://schemas.microsoft.com/office/drawing/2012/chart" uri="{CE6537A1-D6FC-4f65-9D91-7224C49458BB}">
                  <c15:dlblFieldTable>
                    <c15:dlblFTEntry>
                      <c15:txfldGUID>{448C380E-5197-41BE-807C-A3479FD03077}</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110-4842-B1C1-10F3902CE73E}"/>
                </c:ext>
                <c:ext xmlns:c15="http://schemas.microsoft.com/office/drawing/2012/chart" uri="{CE6537A1-D6FC-4f65-9D91-7224C49458BB}">
                  <c15:dlblFieldTable>
                    <c15:dlblFTEntry>
                      <c15:txfldGUID>{A5A79BAF-9647-4A32-90D1-79D6EBDCAEE1}</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53.4</c:v>
                </c:pt>
                <c:pt idx="16">
                  <c:v>56.1</c:v>
                </c:pt>
                <c:pt idx="24">
                  <c:v>58.1</c:v>
                </c:pt>
                <c:pt idx="32">
                  <c:v>59.1</c:v>
                </c:pt>
              </c:numCache>
            </c:numRef>
          </c:xVal>
          <c:yVal>
            <c:numRef>
              <c:f>公会計指標分析・財政指標組合せ分析表!$BP$55:$DC$55</c:f>
              <c:numCache>
                <c:formatCode>#,##0.0;"▲ "#,##0.0</c:formatCode>
                <c:ptCount val="40"/>
                <c:pt idx="8">
                  <c:v>13</c:v>
                </c:pt>
                <c:pt idx="16">
                  <c:v>21</c:v>
                </c:pt>
                <c:pt idx="24">
                  <c:v>20.2</c:v>
                </c:pt>
                <c:pt idx="32">
                  <c:v>18.3</c:v>
                </c:pt>
              </c:numCache>
            </c:numRef>
          </c:yVal>
          <c:smooth val="0"/>
          <c:extLst xmlns:c16r2="http://schemas.microsoft.com/office/drawing/2015/06/chart">
            <c:ext xmlns:c16="http://schemas.microsoft.com/office/drawing/2014/chart" uri="{C3380CC4-5D6E-409C-BE32-E72D297353CC}">
              <c16:uniqueId val="{00000013-7110-4842-B1C1-10F3902CE73E}"/>
            </c:ext>
          </c:extLst>
        </c:ser>
        <c:dLbls>
          <c:showLegendKey val="0"/>
          <c:showVal val="1"/>
          <c:showCatName val="0"/>
          <c:showSerName val="0"/>
          <c:showPercent val="0"/>
          <c:showBubbleSize val="0"/>
        </c:dLbls>
        <c:axId val="368932360"/>
        <c:axId val="368926480"/>
      </c:scatterChart>
      <c:valAx>
        <c:axId val="368932360"/>
        <c:scaling>
          <c:orientation val="minMax"/>
          <c:max val="66"/>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8926480"/>
        <c:crosses val="autoZero"/>
        <c:crossBetween val="midCat"/>
      </c:valAx>
      <c:valAx>
        <c:axId val="368926480"/>
        <c:scaling>
          <c:orientation val="minMax"/>
          <c:max val="28"/>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89323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4EC-4905-B59E-A78010A83342}"/>
                </c:ext>
                <c:ext xmlns:c15="http://schemas.microsoft.com/office/drawing/2012/chart" uri="{CE6537A1-D6FC-4f65-9D91-7224C49458BB}">
                  <c15:dlblFieldTable>
                    <c15:dlblFTEntry>
                      <c15:txfldGUID>{A1F16DC4-0FF4-40B0-96F3-48BFC21EEF05}</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4EC-4905-B59E-A78010A83342}"/>
                </c:ext>
                <c:ext xmlns:c15="http://schemas.microsoft.com/office/drawing/2012/chart" uri="{CE6537A1-D6FC-4f65-9D91-7224C49458BB}">
                  <c15:dlblFieldTable>
                    <c15:dlblFTEntry>
                      <c15:txfldGUID>{95A6D703-04C0-4907-ADAB-7ADE0DEA2564}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4EC-4905-B59E-A78010A83342}"/>
                </c:ext>
                <c:ext xmlns:c15="http://schemas.microsoft.com/office/drawing/2012/chart" uri="{CE6537A1-D6FC-4f65-9D91-7224C49458BB}">
                  <c15:dlblFieldTable>
                    <c15:dlblFTEntry>
                      <c15:txfldGUID>{CFA692CA-7506-421A-AF17-C48086E92906}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4EC-4905-B59E-A78010A83342}"/>
                </c:ext>
                <c:ext xmlns:c15="http://schemas.microsoft.com/office/drawing/2012/chart" uri="{CE6537A1-D6FC-4f65-9D91-7224C49458BB}">
                  <c15:dlblFieldTable>
                    <c15:dlblFTEntry>
                      <c15:txfldGUID>{B85DE988-5BE0-4F13-AB56-CC890EA20CC7}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4EC-4905-B59E-A78010A83342}"/>
                </c:ext>
                <c:ext xmlns:c15="http://schemas.microsoft.com/office/drawing/2012/chart" uri="{CE6537A1-D6FC-4f65-9D91-7224C49458BB}">
                  <c15:dlblFieldTable>
                    <c15:dlblFTEntry>
                      <c15:txfldGUID>{391F452E-46BB-4472-9810-B2241D7B0B4A}</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4EC-4905-B59E-A78010A83342}"/>
                </c:ext>
                <c:ext xmlns:c15="http://schemas.microsoft.com/office/drawing/2012/chart" uri="{CE6537A1-D6FC-4f65-9D91-7224C49458BB}">
                  <c15:dlblFieldTable>
                    <c15:dlblFTEntry>
                      <c15:txfldGUID>{9D9DE9E1-0F56-48F4-A723-57CAEE6FD74C}</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4EC-4905-B59E-A78010A83342}"/>
                </c:ext>
                <c:ext xmlns:c15="http://schemas.microsoft.com/office/drawing/2012/chart" uri="{CE6537A1-D6FC-4f65-9D91-7224C49458BB}">
                  <c15:dlblFieldTable>
                    <c15:dlblFTEntry>
                      <c15:txfldGUID>{6E1DFC22-C257-490E-9D89-AB1C38E31F80}</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4EC-4905-B59E-A78010A83342}"/>
                </c:ext>
                <c:ext xmlns:c15="http://schemas.microsoft.com/office/drawing/2012/chart" uri="{CE6537A1-D6FC-4f65-9D91-7224C49458BB}">
                  <c15:dlblFieldTable>
                    <c15:dlblFTEntry>
                      <c15:txfldGUID>{91C51422-7606-4D75-9846-33CAF4703DA1}</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4EC-4905-B59E-A78010A83342}"/>
                </c:ext>
                <c:ext xmlns:c15="http://schemas.microsoft.com/office/drawing/2012/chart" uri="{CE6537A1-D6FC-4f65-9D91-7224C49458BB}">
                  <c15:dlblFieldTable>
                    <c15:dlblFTEntry>
                      <c15:txfldGUID>{DCA7ACAC-064D-4295-BE1D-4777C303FF51}</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10.199999999999999</c:v>
                </c:pt>
                <c:pt idx="8">
                  <c:v>9.4</c:v>
                </c:pt>
                <c:pt idx="16">
                  <c:v>9.4</c:v>
                </c:pt>
                <c:pt idx="24">
                  <c:v>9.6</c:v>
                </c:pt>
                <c:pt idx="32">
                  <c:v>10.199999999999999</c:v>
                </c:pt>
              </c:numCache>
            </c:numRef>
          </c:xVal>
          <c:yVal>
            <c:numRef>
              <c:f>公会計指標分析・財政指標組合せ分析表!$BP$73:$DC$73</c:f>
              <c:numCache>
                <c:formatCode>#,##0.0;"▲ "#,##0.0</c:formatCode>
                <c:ptCount val="40"/>
                <c:pt idx="0">
                  <c:v>27.2</c:v>
                </c:pt>
                <c:pt idx="8">
                  <c:v>18.3</c:v>
                </c:pt>
                <c:pt idx="16">
                  <c:v>11.5</c:v>
                </c:pt>
                <c:pt idx="24">
                  <c:v>25.4</c:v>
                </c:pt>
                <c:pt idx="32">
                  <c:v>12.2</c:v>
                </c:pt>
              </c:numCache>
            </c:numRef>
          </c:yVal>
          <c:smooth val="0"/>
          <c:extLst xmlns:c16r2="http://schemas.microsoft.com/office/drawing/2015/06/chart">
            <c:ext xmlns:c16="http://schemas.microsoft.com/office/drawing/2014/chart" uri="{C3380CC4-5D6E-409C-BE32-E72D297353CC}">
              <c16:uniqueId val="{00000009-64EC-4905-B59E-A78010A8334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4EC-4905-B59E-A78010A83342}"/>
                </c:ext>
                <c:ext xmlns:c15="http://schemas.microsoft.com/office/drawing/2012/chart" uri="{CE6537A1-D6FC-4f65-9D91-7224C49458BB}">
                  <c15:dlblFieldTable>
                    <c15:dlblFTEntry>
                      <c15:txfldGUID>{38647CC3-68ED-4F21-AAC1-0A05BC19B87D}</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4EC-4905-B59E-A78010A83342}"/>
                </c:ext>
                <c:ext xmlns:c15="http://schemas.microsoft.com/office/drawing/2012/chart" uri="{CE6537A1-D6FC-4f65-9D91-7224C49458BB}">
                  <c15:dlblFieldTable>
                    <c15:dlblFTEntry>
                      <c15:txfldGUID>{3372013E-8CF5-47A4-8F81-DACC7197420B}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4EC-4905-B59E-A78010A83342}"/>
                </c:ext>
                <c:ext xmlns:c15="http://schemas.microsoft.com/office/drawing/2012/chart" uri="{CE6537A1-D6FC-4f65-9D91-7224C49458BB}">
                  <c15:dlblFieldTable>
                    <c15:dlblFTEntry>
                      <c15:txfldGUID>{9D020264-125A-4988-AC69-E57CFDECCC2E}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4EC-4905-B59E-A78010A83342}"/>
                </c:ext>
                <c:ext xmlns:c15="http://schemas.microsoft.com/office/drawing/2012/chart" uri="{CE6537A1-D6FC-4f65-9D91-7224C49458BB}">
                  <c15:dlblFieldTable>
                    <c15:dlblFTEntry>
                      <c15:txfldGUID>{B5882E19-6463-4CE1-8218-B13E72A9B57C}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4EC-4905-B59E-A78010A83342}"/>
                </c:ext>
                <c:ext xmlns:c15="http://schemas.microsoft.com/office/drawing/2012/chart" uri="{CE6537A1-D6FC-4f65-9D91-7224C49458BB}">
                  <c15:dlblFieldTable>
                    <c15:dlblFTEntry>
                      <c15:txfldGUID>{B291E715-B8C2-44E9-8D75-065625857BFD}</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4EC-4905-B59E-A78010A83342}"/>
                </c:ext>
                <c:ext xmlns:c15="http://schemas.microsoft.com/office/drawing/2012/chart" uri="{CE6537A1-D6FC-4f65-9D91-7224C49458BB}">
                  <c15:dlblFieldTable>
                    <c15:dlblFTEntry>
                      <c15:txfldGUID>{D5AF93A9-C954-4E0F-9010-5BB9DEAC2154}</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4.5160355153971272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4EC-4905-B59E-A78010A83342}"/>
                </c:ext>
                <c:ext xmlns:c15="http://schemas.microsoft.com/office/drawing/2012/chart" uri="{CE6537A1-D6FC-4f65-9D91-7224C49458BB}">
                  <c15:dlblFieldTable>
                    <c15:dlblFTEntry>
                      <c15:txfldGUID>{7EC8B24D-8211-458B-859C-69C4CA1454F8}</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1.82356280842499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4EC-4905-B59E-A78010A83342}"/>
                </c:ext>
                <c:ext xmlns:c15="http://schemas.microsoft.com/office/drawing/2012/chart" uri="{CE6537A1-D6FC-4f65-9D91-7224C49458BB}">
                  <c15:dlblFieldTable>
                    <c15:dlblFTEntry>
                      <c15:txfldGUID>{658ECDAA-025F-4AF1-BFDE-6D60C6DEBD94}</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4EC-4905-B59E-A78010A83342}"/>
                </c:ext>
                <c:ext xmlns:c15="http://schemas.microsoft.com/office/drawing/2012/chart" uri="{CE6537A1-D6FC-4f65-9D91-7224C49458BB}">
                  <c15:dlblFieldTable>
                    <c15:dlblFTEntry>
                      <c15:txfldGUID>{C6E8BE31-E023-4EAA-9F04-89933C9A7995}</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6.8</c:v>
                </c:pt>
                <c:pt idx="16">
                  <c:v>6.8</c:v>
                </c:pt>
                <c:pt idx="24">
                  <c:v>6.8</c:v>
                </c:pt>
                <c:pt idx="32">
                  <c:v>6.8</c:v>
                </c:pt>
              </c:numCache>
            </c:numRef>
          </c:xVal>
          <c:yVal>
            <c:numRef>
              <c:f>公会計指標分析・財政指標組合せ分析表!$BP$77:$DC$77</c:f>
              <c:numCache>
                <c:formatCode>#,##0.0;"▲ "#,##0.0</c:formatCode>
                <c:ptCount val="40"/>
                <c:pt idx="0">
                  <c:v>20.3</c:v>
                </c:pt>
                <c:pt idx="8">
                  <c:v>13</c:v>
                </c:pt>
                <c:pt idx="16">
                  <c:v>21</c:v>
                </c:pt>
                <c:pt idx="24">
                  <c:v>20.2</c:v>
                </c:pt>
                <c:pt idx="32">
                  <c:v>18.3</c:v>
                </c:pt>
              </c:numCache>
            </c:numRef>
          </c:yVal>
          <c:smooth val="0"/>
          <c:extLst xmlns:c16r2="http://schemas.microsoft.com/office/drawing/2015/06/chart">
            <c:ext xmlns:c16="http://schemas.microsoft.com/office/drawing/2014/chart" uri="{C3380CC4-5D6E-409C-BE32-E72D297353CC}">
              <c16:uniqueId val="{00000013-64EC-4905-B59E-A78010A83342}"/>
            </c:ext>
          </c:extLst>
        </c:ser>
        <c:dLbls>
          <c:showLegendKey val="0"/>
          <c:showVal val="1"/>
          <c:showCatName val="0"/>
          <c:showSerName val="0"/>
          <c:showPercent val="0"/>
          <c:showBubbleSize val="0"/>
        </c:dLbls>
        <c:axId val="368928048"/>
        <c:axId val="368927264"/>
      </c:scatterChart>
      <c:valAx>
        <c:axId val="368928048"/>
        <c:scaling>
          <c:orientation val="minMax"/>
          <c:max val="10.5"/>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8927264"/>
        <c:crosses val="autoZero"/>
        <c:crossBetween val="midCat"/>
      </c:valAx>
      <c:valAx>
        <c:axId val="368927264"/>
        <c:scaling>
          <c:orientation val="minMax"/>
          <c:max val="30"/>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892804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en-US" sz="1400" b="0" i="0" baseline="0">
              <a:solidFill>
                <a:schemeClr val="dk1"/>
              </a:solidFill>
              <a:effectLst/>
              <a:latin typeface="ＭＳ ゴシック" pitchFamily="49" charset="-128"/>
              <a:ea typeface="ＭＳ ゴシック" pitchFamily="49" charset="-128"/>
              <a:cs typeface="+mn-cs"/>
            </a:rPr>
            <a:t>　</a:t>
          </a:r>
          <a:r>
            <a:rPr kumimoji="1" lang="ja-JP" altLang="ja-JP" sz="1100" b="0" i="0" baseline="0">
              <a:solidFill>
                <a:schemeClr val="dk1"/>
              </a:solidFill>
              <a:effectLst/>
              <a:latin typeface="+mn-lt"/>
              <a:ea typeface="+mn-ea"/>
              <a:cs typeface="+mn-cs"/>
            </a:rPr>
            <a:t>今回、</a:t>
          </a:r>
          <a:r>
            <a:rPr kumimoji="1" lang="ja-JP" altLang="en-US" sz="1100" b="0" i="0" baseline="0">
              <a:solidFill>
                <a:schemeClr val="dk1"/>
              </a:solidFill>
              <a:effectLst/>
              <a:latin typeface="+mn-lt"/>
              <a:ea typeface="+mn-ea"/>
              <a:cs typeface="+mn-cs"/>
            </a:rPr>
            <a:t>実質公債費比率の</a:t>
          </a:r>
          <a:r>
            <a:rPr kumimoji="1" lang="ja-JP" altLang="ja-JP" sz="1100" b="0" i="0" baseline="0">
              <a:solidFill>
                <a:schemeClr val="dk1"/>
              </a:solidFill>
              <a:effectLst/>
              <a:latin typeface="+mn-lt"/>
              <a:ea typeface="+mn-ea"/>
              <a:cs typeface="+mn-cs"/>
            </a:rPr>
            <a:t>分子が</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した要因は、</a:t>
          </a:r>
          <a:r>
            <a:rPr kumimoji="1" lang="ja-JP" altLang="en-US" sz="1100" b="0" i="0" baseline="0">
              <a:solidFill>
                <a:schemeClr val="dk1"/>
              </a:solidFill>
              <a:effectLst/>
              <a:latin typeface="+mn-lt"/>
              <a:ea typeface="+mn-ea"/>
              <a:cs typeface="+mn-cs"/>
            </a:rPr>
            <a:t>組合等が起こした地方債の元利償還金に対する負担金等が</a:t>
          </a:r>
          <a:r>
            <a:rPr kumimoji="1" lang="ja-JP" altLang="ja-JP" sz="1100" b="0" i="0" baseline="0">
              <a:solidFill>
                <a:schemeClr val="dk1"/>
              </a:solidFill>
              <a:effectLst/>
              <a:latin typeface="+mn-lt"/>
              <a:ea typeface="+mn-ea"/>
              <a:cs typeface="+mn-cs"/>
            </a:rPr>
            <a:t>増加したことによるものである。</a:t>
          </a:r>
          <a:endParaRPr lang="ja-JP" altLang="ja-JP" sz="1400">
            <a:effectLst/>
          </a:endParaRPr>
        </a:p>
        <a:p>
          <a:pPr rtl="0" eaLnBrk="1" fontAlgn="auto" latinLnBrk="0" hangingPunct="1"/>
          <a:r>
            <a:rPr kumimoji="1" lang="ja-JP" altLang="ja-JP" sz="1100" b="0" i="0" baseline="0">
              <a:solidFill>
                <a:schemeClr val="dk1"/>
              </a:solidFill>
              <a:effectLst/>
              <a:latin typeface="+mn-lt"/>
              <a:ea typeface="+mn-ea"/>
              <a:cs typeface="+mn-cs"/>
            </a:rPr>
            <a:t>　今後</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ここ数年に実施した庁舎大規模改修、庁舎別館建設</a:t>
          </a:r>
          <a:r>
            <a:rPr kumimoji="1" lang="ja-JP" altLang="en-US" sz="1100" b="0" i="0" baseline="0">
              <a:solidFill>
                <a:schemeClr val="dk1"/>
              </a:solidFill>
              <a:effectLst/>
              <a:latin typeface="+mn-lt"/>
              <a:ea typeface="+mn-ea"/>
              <a:cs typeface="+mn-cs"/>
            </a:rPr>
            <a:t>、津波避難タワー建設、工業用地造成事業関連の道路等整備</a:t>
          </a:r>
          <a:r>
            <a:rPr kumimoji="1" lang="ja-JP" altLang="ja-JP" sz="1100" b="0" i="0" baseline="0">
              <a:solidFill>
                <a:schemeClr val="dk1"/>
              </a:solidFill>
              <a:effectLst/>
              <a:latin typeface="+mn-lt"/>
              <a:ea typeface="+mn-ea"/>
              <a:cs typeface="+mn-cs"/>
            </a:rPr>
            <a:t>など</a:t>
          </a:r>
          <a:r>
            <a:rPr kumimoji="1" lang="ja-JP" altLang="en-US" sz="1100" b="0" i="0" baseline="0">
              <a:solidFill>
                <a:schemeClr val="dk1"/>
              </a:solidFill>
              <a:effectLst/>
              <a:latin typeface="+mn-lt"/>
              <a:ea typeface="+mn-ea"/>
              <a:cs typeface="+mn-cs"/>
            </a:rPr>
            <a:t>に</a:t>
          </a:r>
          <a:r>
            <a:rPr kumimoji="1" lang="ja-JP" altLang="ja-JP" sz="1100" b="0" i="0" baseline="0">
              <a:solidFill>
                <a:schemeClr val="dk1"/>
              </a:solidFill>
              <a:effectLst/>
              <a:latin typeface="+mn-lt"/>
              <a:ea typeface="+mn-ea"/>
              <a:cs typeface="+mn-cs"/>
            </a:rPr>
            <a:t>係る元利償還が本格化</a:t>
          </a:r>
          <a:r>
            <a:rPr kumimoji="1" lang="ja-JP" altLang="en-US" sz="1100" b="0" i="0" baseline="0">
              <a:solidFill>
                <a:schemeClr val="dk1"/>
              </a:solidFill>
              <a:effectLst/>
              <a:latin typeface="+mn-lt"/>
              <a:ea typeface="+mn-ea"/>
              <a:cs typeface="+mn-cs"/>
            </a:rPr>
            <a:t>するなど</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実質公債費比率の</a:t>
          </a:r>
          <a:r>
            <a:rPr kumimoji="1" lang="ja-JP" altLang="ja-JP" sz="1100" b="0" i="0" baseline="0">
              <a:solidFill>
                <a:schemeClr val="dk1"/>
              </a:solidFill>
              <a:effectLst/>
              <a:latin typeface="+mn-lt"/>
              <a:ea typeface="+mn-ea"/>
              <a:cs typeface="+mn-cs"/>
            </a:rPr>
            <a:t>分子</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増加</a:t>
          </a:r>
          <a:r>
            <a:rPr kumimoji="1" lang="ja-JP" altLang="en-US" sz="1100" b="0" i="0" baseline="0">
              <a:solidFill>
                <a:schemeClr val="dk1"/>
              </a:solidFill>
              <a:effectLst/>
              <a:latin typeface="+mn-lt"/>
              <a:ea typeface="+mn-ea"/>
              <a:cs typeface="+mn-cs"/>
            </a:rPr>
            <a:t>要因が見込まれるため指標が</a:t>
          </a:r>
          <a:r>
            <a:rPr kumimoji="1" lang="ja-JP" altLang="ja-JP" sz="1100" b="0" i="0" baseline="0">
              <a:solidFill>
                <a:schemeClr val="dk1"/>
              </a:solidFill>
              <a:effectLst/>
              <a:latin typeface="+mn-lt"/>
              <a:ea typeface="+mn-ea"/>
              <a:cs typeface="+mn-cs"/>
            </a:rPr>
            <a:t>悪化</a:t>
          </a:r>
          <a:r>
            <a:rPr kumimoji="1" lang="ja-JP" altLang="en-US" sz="1100" b="0" i="0" baseline="0">
              <a:solidFill>
                <a:schemeClr val="dk1"/>
              </a:solidFill>
              <a:effectLst/>
              <a:latin typeface="+mn-lt"/>
              <a:ea typeface="+mn-ea"/>
              <a:cs typeface="+mn-cs"/>
            </a:rPr>
            <a:t>する見通しである。</a:t>
          </a:r>
          <a:r>
            <a:rPr kumimoji="1" lang="ja-JP" altLang="ja-JP" sz="1100" b="0" i="0" baseline="0">
              <a:solidFill>
                <a:schemeClr val="dk1"/>
              </a:solidFill>
              <a:effectLst/>
              <a:latin typeface="+mn-lt"/>
              <a:ea typeface="+mn-ea"/>
              <a:cs typeface="+mn-cs"/>
            </a:rPr>
            <a:t>引き続き、地方債発行事業の選別と将来負担の平準化に努めていく。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b="0" i="0" baseline="0">
              <a:solidFill>
                <a:schemeClr val="dk1"/>
              </a:solidFill>
              <a:effectLst/>
              <a:latin typeface="ＭＳ ゴシック" pitchFamily="49" charset="-128"/>
              <a:ea typeface="ＭＳ ゴシック" pitchFamily="49" charset="-128"/>
              <a:cs typeface="+mn-cs"/>
            </a:rPr>
            <a:t>　</a:t>
          </a:r>
          <a:r>
            <a:rPr kumimoji="1" lang="ja-JP" altLang="ja-JP" sz="1100" b="0" i="0" baseline="0">
              <a:solidFill>
                <a:schemeClr val="dk1"/>
              </a:solidFill>
              <a:effectLst/>
              <a:latin typeface="+mn-lt"/>
              <a:ea typeface="+mn-ea"/>
              <a:cs typeface="+mn-cs"/>
            </a:rPr>
            <a:t>今回、</a:t>
          </a:r>
          <a:r>
            <a:rPr kumimoji="1" lang="ja-JP" altLang="en-US" sz="1100" b="0" i="0" baseline="0">
              <a:solidFill>
                <a:schemeClr val="dk1"/>
              </a:solidFill>
              <a:effectLst/>
              <a:latin typeface="+mn-lt"/>
              <a:ea typeface="+mn-ea"/>
              <a:cs typeface="+mn-cs"/>
            </a:rPr>
            <a:t>将来負担比率の</a:t>
          </a:r>
          <a:r>
            <a:rPr kumimoji="1" lang="ja-JP" altLang="ja-JP" sz="1100" b="0" i="0" baseline="0">
              <a:solidFill>
                <a:schemeClr val="dk1"/>
              </a:solidFill>
              <a:effectLst/>
              <a:latin typeface="+mn-lt"/>
              <a:ea typeface="+mn-ea"/>
              <a:cs typeface="+mn-cs"/>
            </a:rPr>
            <a:t>分子が</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した主な要因は、充当可能</a:t>
          </a:r>
          <a:r>
            <a:rPr kumimoji="1" lang="ja-JP" altLang="en-US" sz="1100" b="0" i="0" baseline="0">
              <a:solidFill>
                <a:schemeClr val="dk1"/>
              </a:solidFill>
              <a:effectLst/>
              <a:latin typeface="+mn-lt"/>
              <a:ea typeface="+mn-ea"/>
              <a:cs typeface="+mn-cs"/>
            </a:rPr>
            <a:t>財源等の増加によるものである。工業用地造成事業の造成地売却に伴う財政調整基金の積立、土地開発基金への積戻しにより充当可能基金が大幅に増加したことが大きい。</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将来負担額のうち一般会計等に係る地方債の現在高と公営企業債等繰入見込額が増加しており、今後も公共施設等の老朽化対策により地方債残高は増加する傾向にあることを踏まえると、将来負担比率の見通しは楽観視できない。</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引き続き、</a:t>
          </a:r>
          <a:r>
            <a:rPr kumimoji="1" lang="ja-JP" altLang="ja-JP" sz="1100" b="0" i="0" baseline="0">
              <a:solidFill>
                <a:schemeClr val="dk1"/>
              </a:solidFill>
              <a:effectLst/>
              <a:latin typeface="+mn-lt"/>
              <a:ea typeface="+mn-ea"/>
              <a:cs typeface="+mn-cs"/>
            </a:rPr>
            <a:t>地方債発行事業の選別、歳出削減、自主財源確保など将来負担の圧縮に向けた取り組みを強化していく。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宮崎県高鍋町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・工業用地造成事業における造成地売却収入のうち約</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千万円を財政調整基金に積み立てしたことにより大幅に増加した。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・財政調整基金残高の規模</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標準財政規模の約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割</a:t>
          </a:r>
          <a:r>
            <a:rPr kumimoji="1" lang="ja-JP" altLang="en-US" sz="1100">
              <a:solidFill>
                <a:schemeClr val="dk1"/>
              </a:solidFill>
              <a:effectLst/>
              <a:latin typeface="+mn-lt"/>
              <a:ea typeface="+mn-ea"/>
              <a:cs typeface="+mn-cs"/>
            </a:rPr>
            <a:t>の概ね</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億円</a:t>
          </a:r>
          <a:r>
            <a:rPr kumimoji="1" lang="ja-JP" altLang="ja-JP" sz="1100">
              <a:solidFill>
                <a:schemeClr val="dk1"/>
              </a:solidFill>
              <a:effectLst/>
              <a:latin typeface="+mn-lt"/>
              <a:ea typeface="+mn-ea"/>
              <a:cs typeface="+mn-cs"/>
            </a:rPr>
            <a:t>を目安と</a:t>
          </a:r>
          <a:r>
            <a:rPr kumimoji="1" lang="ja-JP" altLang="en-US" sz="1100">
              <a:solidFill>
                <a:schemeClr val="dk1"/>
              </a:solidFill>
              <a:effectLst/>
              <a:latin typeface="+mn-lt"/>
              <a:ea typeface="+mn-ea"/>
              <a:cs typeface="+mn-cs"/>
            </a:rPr>
            <a:t>するが、災害による財政出動も考慮しながら、必要な財源の</a:t>
          </a:r>
          <a:r>
            <a:rPr kumimoji="1" lang="ja-JP" altLang="ja-JP" sz="1100">
              <a:solidFill>
                <a:schemeClr val="dk1"/>
              </a:solidFill>
              <a:effectLst/>
              <a:latin typeface="+mn-lt"/>
              <a:ea typeface="+mn-ea"/>
              <a:cs typeface="+mn-cs"/>
            </a:rPr>
            <a:t>確保</a:t>
          </a:r>
          <a:r>
            <a:rPr kumimoji="1" lang="ja-JP" altLang="en-US" sz="1100">
              <a:solidFill>
                <a:schemeClr val="dk1"/>
              </a:solidFill>
              <a:effectLst/>
              <a:latin typeface="+mn-lt"/>
              <a:ea typeface="+mn-ea"/>
              <a:cs typeface="+mn-cs"/>
            </a:rPr>
            <a:t>をしていく</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・決算剰余金の</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相当額の積立については、災害等の特殊事情による影響を除</a:t>
          </a:r>
          <a:r>
            <a:rPr kumimoji="1" lang="ja-JP" altLang="en-US" sz="1100">
              <a:solidFill>
                <a:schemeClr val="dk1"/>
              </a:solidFill>
              <a:effectLst/>
              <a:latin typeface="+mn-lt"/>
              <a:ea typeface="+mn-ea"/>
              <a:cs typeface="+mn-cs"/>
            </a:rPr>
            <a:t>き</a:t>
          </a:r>
          <a:r>
            <a:rPr kumimoji="1" lang="ja-JP" altLang="ja-JP" sz="1100">
              <a:solidFill>
                <a:schemeClr val="dk1"/>
              </a:solidFill>
              <a:effectLst/>
              <a:latin typeface="+mn-lt"/>
              <a:ea typeface="+mn-ea"/>
              <a:cs typeface="+mn-cs"/>
            </a:rPr>
            <a:t>、公共施設等整備基金等の特定目的基金に</a:t>
          </a:r>
          <a:r>
            <a:rPr kumimoji="1" lang="ja-JP" altLang="en-US" sz="1100">
              <a:solidFill>
                <a:schemeClr val="dk1"/>
              </a:solidFill>
              <a:effectLst/>
              <a:latin typeface="+mn-lt"/>
              <a:ea typeface="+mn-ea"/>
              <a:cs typeface="+mn-cs"/>
            </a:rPr>
            <a:t>優先して</a:t>
          </a:r>
          <a:r>
            <a:rPr kumimoji="1" lang="ja-JP" altLang="ja-JP" sz="1100">
              <a:solidFill>
                <a:schemeClr val="dk1"/>
              </a:solidFill>
              <a:effectLst/>
              <a:latin typeface="+mn-lt"/>
              <a:ea typeface="+mn-ea"/>
              <a:cs typeface="+mn-cs"/>
            </a:rPr>
            <a:t>積立</a:t>
          </a:r>
          <a:r>
            <a:rPr kumimoji="1" lang="ja-JP" altLang="en-US" sz="1100">
              <a:solidFill>
                <a:schemeClr val="dk1"/>
              </a:solidFill>
              <a:effectLst/>
              <a:latin typeface="+mn-lt"/>
              <a:ea typeface="+mn-ea"/>
              <a:cs typeface="+mn-cs"/>
            </a:rPr>
            <a:t>していく。</a:t>
          </a:r>
          <a:endParaRPr lang="ja-JP" altLang="ja-JP" sz="1400">
            <a:effectLst/>
          </a:endParaRPr>
        </a:p>
        <a:p>
          <a:r>
            <a:rPr kumimoji="1" lang="ja-JP" altLang="ja-JP" sz="1100">
              <a:solidFill>
                <a:schemeClr val="dk1"/>
              </a:solidFill>
              <a:effectLst/>
              <a:latin typeface="+mn-lt"/>
              <a:ea typeface="+mn-ea"/>
              <a:cs typeface="+mn-cs"/>
            </a:rPr>
            <a:t>　・将来的な公債費負担を見通し、減債基金への積み立てについて検討していく。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・公共施設等整備基金：公共施設の長寿命化対策やライフサイクルコスト縮減の取り組み、集約統合など公共施設の最適化への活用。</a:t>
          </a:r>
          <a:endParaRPr lang="ja-JP" altLang="ja-JP" sz="1400">
            <a:effectLst/>
          </a:endParaRPr>
        </a:p>
        <a:p>
          <a:r>
            <a:rPr kumimoji="1" lang="ja-JP" altLang="ja-JP" sz="1100">
              <a:solidFill>
                <a:schemeClr val="dk1"/>
              </a:solidFill>
              <a:effectLst/>
              <a:latin typeface="+mn-lt"/>
              <a:ea typeface="+mn-ea"/>
              <a:cs typeface="+mn-cs"/>
            </a:rPr>
            <a:t>　・ふるさとづくり基金：町の活性化、明るく住みよい豊かなふるさとづくりを推進する事業への活用。ふるさと納税寄附募集テーマに沿った活用。</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・公共施設等整備基金：町単独道路改良事業</a:t>
          </a:r>
          <a:r>
            <a:rPr kumimoji="1" lang="ja-JP" altLang="en-US" sz="1100">
              <a:solidFill>
                <a:schemeClr val="dk1"/>
              </a:solidFill>
              <a:effectLst/>
              <a:latin typeface="+mn-lt"/>
              <a:ea typeface="+mn-ea"/>
              <a:cs typeface="+mn-cs"/>
            </a:rPr>
            <a:t>、東小空調整備</a:t>
          </a:r>
          <a:r>
            <a:rPr kumimoji="1" lang="ja-JP" altLang="ja-JP" sz="1100">
              <a:solidFill>
                <a:schemeClr val="dk1"/>
              </a:solidFill>
              <a:effectLst/>
              <a:latin typeface="+mn-lt"/>
              <a:ea typeface="+mn-ea"/>
              <a:cs typeface="+mn-cs"/>
            </a:rPr>
            <a:t>などインフラ整備の財源として約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万円を取り崩した</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・ふるさとづくり基金：平成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ふるさと納税</a:t>
          </a:r>
          <a:r>
            <a:rPr kumimoji="1" lang="ja-JP" altLang="ja-JP" sz="1100">
              <a:solidFill>
                <a:schemeClr val="dk1"/>
              </a:solidFill>
              <a:effectLst/>
              <a:latin typeface="+mn-lt"/>
              <a:ea typeface="+mn-ea"/>
              <a:cs typeface="+mn-cs"/>
            </a:rPr>
            <a:t>寄附などにより約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万円を積み立てした</a:t>
          </a:r>
          <a:r>
            <a:rPr kumimoji="1" lang="ja-JP" altLang="en-US" sz="1100">
              <a:solidFill>
                <a:schemeClr val="dk1"/>
              </a:solidFill>
              <a:effectLst/>
              <a:latin typeface="+mn-lt"/>
              <a:ea typeface="+mn-ea"/>
              <a:cs typeface="+mn-cs"/>
            </a:rPr>
            <a:t>一方で、子ども医療費助成、学校生活支援員配置など</a:t>
          </a:r>
          <a:r>
            <a:rPr kumimoji="1" lang="ja-JP" altLang="ja-JP" sz="1100">
              <a:solidFill>
                <a:schemeClr val="dk1"/>
              </a:solidFill>
              <a:effectLst/>
              <a:latin typeface="+mn-lt"/>
              <a:ea typeface="+mn-ea"/>
              <a:cs typeface="+mn-cs"/>
            </a:rPr>
            <a:t>ふるさと</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納税寄附のテーマに沿った事業</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万円を取り崩し</a:t>
          </a:r>
          <a:r>
            <a:rPr kumimoji="1" lang="ja-JP" altLang="en-US" sz="1100">
              <a:solidFill>
                <a:schemeClr val="dk1"/>
              </a:solidFill>
              <a:effectLst/>
              <a:latin typeface="+mn-lt"/>
              <a:ea typeface="+mn-ea"/>
              <a:cs typeface="+mn-cs"/>
            </a:rPr>
            <a:t>充当した。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・総合交流ターミナル施設整備基金：第三セクター高鍋めいりんの里の株式譲渡による有価証券売払収入を約</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千万円を積立した。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・公共施設等整備基金：総合体育館、中央公民館、わかば保育園などの改修を検討しており、その</a:t>
          </a:r>
          <a:r>
            <a:rPr kumimoji="1" lang="ja-JP" altLang="en-US" sz="1100">
              <a:solidFill>
                <a:schemeClr val="dk1"/>
              </a:solidFill>
              <a:effectLst/>
              <a:latin typeface="+mn-lt"/>
              <a:ea typeface="+mn-ea"/>
              <a:cs typeface="+mn-cs"/>
            </a:rPr>
            <a:t>財源として令和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まで優先して積立していく</a:t>
          </a:r>
          <a:r>
            <a:rPr kumimoji="1" lang="ja-JP" altLang="ja-JP" sz="1100">
              <a:solidFill>
                <a:schemeClr val="dk1"/>
              </a:solidFill>
              <a:effectLst/>
              <a:latin typeface="+mn-lt"/>
              <a:ea typeface="+mn-ea"/>
              <a:cs typeface="+mn-cs"/>
            </a:rPr>
            <a:t>予定。</a:t>
          </a:r>
          <a:endParaRPr lang="ja-JP" altLang="ja-JP" sz="1400">
            <a:effectLst/>
          </a:endParaRPr>
        </a:p>
        <a:p>
          <a:r>
            <a:rPr kumimoji="1" lang="ja-JP" altLang="ja-JP" sz="1100">
              <a:solidFill>
                <a:schemeClr val="dk1"/>
              </a:solidFill>
              <a:effectLst/>
              <a:latin typeface="+mn-lt"/>
              <a:ea typeface="+mn-ea"/>
              <a:cs typeface="+mn-cs"/>
            </a:rPr>
            <a:t>　・地域福祉基金：長年、活用実績がないため新たな基金の創設も視野に入れ利活用を図る方向で見直しを検討する予定。</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・総合交流ターミナル施設整備基金：</a:t>
          </a:r>
          <a:r>
            <a:rPr kumimoji="1" lang="ja-JP" altLang="en-US" sz="1100">
              <a:solidFill>
                <a:schemeClr val="dk1"/>
              </a:solidFill>
              <a:effectLst/>
              <a:latin typeface="+mn-lt"/>
              <a:ea typeface="+mn-ea"/>
              <a:cs typeface="+mn-cs"/>
            </a:rPr>
            <a:t>施設の老朽化対策等の財源として活用していく予定。</a:t>
          </a:r>
          <a:endParaRPr lang="ja-JP" altLang="ja-JP" sz="1400">
            <a:effectLst/>
          </a:endParaRPr>
        </a:p>
        <a:p>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・工業用地造成事業における造成地売却収入のうち</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千万</a:t>
          </a:r>
          <a:r>
            <a:rPr kumimoji="1" lang="ja-JP" altLang="ja-JP" sz="1100">
              <a:solidFill>
                <a:schemeClr val="dk1"/>
              </a:solidFill>
              <a:effectLst/>
              <a:latin typeface="+mn-lt"/>
              <a:ea typeface="+mn-ea"/>
              <a:cs typeface="+mn-cs"/>
            </a:rPr>
            <a:t>円を</a:t>
          </a:r>
          <a:r>
            <a:rPr kumimoji="1" lang="ja-JP" altLang="en-US" sz="1100">
              <a:solidFill>
                <a:schemeClr val="dk1"/>
              </a:solidFill>
              <a:effectLst/>
              <a:latin typeface="+mn-lt"/>
              <a:ea typeface="+mn-ea"/>
              <a:cs typeface="+mn-cs"/>
            </a:rPr>
            <a:t>積立した</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前年度</a:t>
          </a:r>
          <a:r>
            <a:rPr kumimoji="1" lang="ja-JP" altLang="ja-JP" sz="1100">
              <a:solidFill>
                <a:schemeClr val="dk1"/>
              </a:solidFill>
              <a:effectLst/>
              <a:latin typeface="+mn-lt"/>
              <a:ea typeface="+mn-ea"/>
              <a:cs typeface="+mn-cs"/>
            </a:rPr>
            <a:t>決算剰余金の</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相当額</a:t>
          </a:r>
          <a:r>
            <a:rPr kumimoji="1" lang="ja-JP" altLang="en-US" sz="1100">
              <a:solidFill>
                <a:schemeClr val="dk1"/>
              </a:solidFill>
              <a:effectLst/>
              <a:latin typeface="+mn-lt"/>
              <a:ea typeface="+mn-ea"/>
              <a:cs typeface="+mn-cs"/>
            </a:rPr>
            <a:t>及び基金利息等を合わせ、約</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千万円を積立した。</a:t>
          </a:r>
          <a:endParaRPr lang="ja-JP" altLang="ja-JP">
            <a:effectLst/>
          </a:endParaRPr>
        </a:p>
        <a:p>
          <a:r>
            <a:rPr kumimoji="1" lang="ja-JP" altLang="en-US" sz="1100">
              <a:solidFill>
                <a:schemeClr val="dk1"/>
              </a:solidFill>
              <a:effectLst/>
              <a:latin typeface="+mn-lt"/>
              <a:ea typeface="+mn-ea"/>
              <a:cs typeface="+mn-cs"/>
            </a:rPr>
            <a:t>　・台風</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号に係る災害復旧事業の財源として、約</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千万円を取崩しした。</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・財政調整基金残高の規模を標準財政規模の約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割の概ね</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億円を目安とするが、災害による財政出動も考慮しながら、必要な財源の確保をしていく。</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造成地売却収入による積立分は、令和元年度以降の</a:t>
          </a:r>
          <a:r>
            <a:rPr kumimoji="1" lang="ja-JP" altLang="ja-JP" sz="1100" b="0" i="0" baseline="0">
              <a:solidFill>
                <a:schemeClr val="dk1"/>
              </a:solidFill>
              <a:effectLst/>
              <a:latin typeface="+mn-lt"/>
              <a:ea typeface="+mn-ea"/>
              <a:cs typeface="+mn-cs"/>
            </a:rPr>
            <a:t>工業用地造成事業特別会計</a:t>
          </a:r>
          <a:r>
            <a:rPr kumimoji="1" lang="ja-JP" altLang="en-US" sz="1100" b="0" i="0" baseline="0">
              <a:solidFill>
                <a:schemeClr val="dk1"/>
              </a:solidFill>
              <a:effectLst/>
              <a:latin typeface="+mn-lt"/>
              <a:ea typeface="+mn-ea"/>
              <a:cs typeface="+mn-cs"/>
            </a:rPr>
            <a:t>に係る公債費等の財源として</a:t>
          </a:r>
          <a:r>
            <a:rPr kumimoji="1" lang="ja-JP" altLang="ja-JP" sz="1100" b="0" i="0" baseline="0">
              <a:solidFill>
                <a:schemeClr val="dk1"/>
              </a:solidFill>
              <a:effectLst/>
              <a:latin typeface="+mn-lt"/>
              <a:ea typeface="+mn-ea"/>
              <a:cs typeface="+mn-cs"/>
            </a:rPr>
            <a:t>適正に</a:t>
          </a:r>
          <a:r>
            <a:rPr kumimoji="1" lang="ja-JP" altLang="en-US" sz="1100" b="0" i="0" baseline="0">
              <a:solidFill>
                <a:schemeClr val="dk1"/>
              </a:solidFill>
              <a:effectLst/>
              <a:latin typeface="+mn-lt"/>
              <a:ea typeface="+mn-ea"/>
              <a:cs typeface="+mn-cs"/>
            </a:rPr>
            <a:t>管理していく。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・増減実績なし。</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・増大する臨時財政対策債の償還だけでなく、工業用地造成事業関連の道路整備、公共施設の大規模改修など老朽化対策及び長寿命化対策に係る償還など</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公債費の増加が懸念される。繰上償還や年次的負担平準化を図る観点から減債基金への積立を検討していく。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宮崎県高鍋町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20,448
20,400
43.80
13,477,071
12,843,211
373,180
4,829,786
7,757,921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xmlns="" id="{00000000-0008-0000-0D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xmlns="" id="{00000000-0008-0000-0D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xmlns="" id="{00000000-0008-0000-0D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xmlns="" id="{00000000-0008-0000-0D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xmlns="" id="{00000000-0008-0000-0D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xmlns="" id="{00000000-0008-0000-0D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xmlns="" id="{00000000-0008-0000-0D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xmlns="" id="{00000000-0008-0000-0D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xmlns="" id="{00000000-0008-0000-0D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xmlns="" id="{00000000-0008-0000-0D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xmlns="" id="{00000000-0008-0000-0D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xmlns="" id="{00000000-0008-0000-0D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xmlns="" id="{00000000-0008-0000-0D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xmlns="" id="{00000000-0008-0000-0D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xmlns="" id="{00000000-0008-0000-0D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xmlns="" id="{00000000-0008-0000-0D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xmlns="" id="{00000000-0008-0000-0D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増加したものの、類似団体の平均値と同水準となった。現在の財政状況では建て替えによる更新が厳しいため、計画的な長寿命化対策の実施、予防保全による維持管理を行い、施設の機能保持と安全性確保に努めながら引き続き活用を図っていく必要がある。</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xmlns="" id="{00000000-0008-0000-0D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xmlns="" id="{00000000-0008-0000-0D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xmlns="" id="{00000000-0008-0000-0D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xmlns="" id="{00000000-0008-0000-0D00-000033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xmlns="" id="{00000000-0008-0000-0D00-000034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xmlns="" id="{00000000-0008-0000-0D00-000035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xmlns="" id="{00000000-0008-0000-0D00-000036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xmlns="" id="{00000000-0008-0000-0D00-000037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xmlns="" id="{00000000-0008-0000-0D00-000038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xmlns="" id="{00000000-0008-0000-0D00-000039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xmlns="" id="{00000000-0008-0000-0D00-00003A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xmlns="" id="{00000000-0008-0000-0D00-00003B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xmlns="" id="{00000000-0008-0000-0D00-00003C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xmlns="" id="{00000000-0008-0000-0D00-00003D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xmlns="" id="{00000000-0008-0000-0D00-00003E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xmlns="" id="{00000000-0008-0000-0D00-00003F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a:extLst>
            <a:ext uri="{FF2B5EF4-FFF2-40B4-BE49-F238E27FC236}">
              <a16:creationId xmlns:a16="http://schemas.microsoft.com/office/drawing/2014/main" xmlns="" id="{00000000-0008-0000-0D00-00004000000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xmlns="" id="{00000000-0008-0000-0D00-000041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35</xdr:row>
      <xdr:rowOff>65224</xdr:rowOff>
    </xdr:to>
    <xdr:cxnSp macro="">
      <xdr:nvCxnSpPr>
        <xdr:cNvPr id="66" name="直線コネクタ 65">
          <a:extLst>
            <a:ext uri="{FF2B5EF4-FFF2-40B4-BE49-F238E27FC236}">
              <a16:creationId xmlns:a16="http://schemas.microsoft.com/office/drawing/2014/main" xmlns="" id="{00000000-0008-0000-0D00-000042000000}"/>
            </a:ext>
          </a:extLst>
        </xdr:cNvPr>
        <xdr:cNvCxnSpPr/>
      </xdr:nvCxnSpPr>
      <xdr:spPr>
        <a:xfrm flipV="1">
          <a:off x="4760595" y="5406390"/>
          <a:ext cx="1270" cy="143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69051</xdr:rowOff>
    </xdr:from>
    <xdr:ext cx="405111" cy="259045"/>
    <xdr:sp macro="" textlink="">
      <xdr:nvSpPr>
        <xdr:cNvPr id="67" name="有形固定資産減価償却率最小値テキスト">
          <a:extLst>
            <a:ext uri="{FF2B5EF4-FFF2-40B4-BE49-F238E27FC236}">
              <a16:creationId xmlns:a16="http://schemas.microsoft.com/office/drawing/2014/main" xmlns="" id="{00000000-0008-0000-0D00-000043000000}"/>
            </a:ext>
          </a:extLst>
        </xdr:cNvPr>
        <xdr:cNvSpPr txBox="1"/>
      </xdr:nvSpPr>
      <xdr:spPr>
        <a:xfrm>
          <a:off x="4813300" y="684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65224</xdr:rowOff>
    </xdr:from>
    <xdr:to>
      <xdr:col>23</xdr:col>
      <xdr:colOff>174625</xdr:colOff>
      <xdr:row>35</xdr:row>
      <xdr:rowOff>65224</xdr:rowOff>
    </xdr:to>
    <xdr:cxnSp macro="">
      <xdr:nvCxnSpPr>
        <xdr:cNvPr id="68" name="直線コネクタ 67">
          <a:extLst>
            <a:ext uri="{FF2B5EF4-FFF2-40B4-BE49-F238E27FC236}">
              <a16:creationId xmlns:a16="http://schemas.microsoft.com/office/drawing/2014/main" xmlns="" id="{00000000-0008-0000-0D00-000044000000}"/>
            </a:ext>
          </a:extLst>
        </xdr:cNvPr>
        <xdr:cNvCxnSpPr/>
      </xdr:nvCxnSpPr>
      <xdr:spPr>
        <a:xfrm>
          <a:off x="4673600" y="683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69" name="有形固定資産減価償却率最大値テキスト">
          <a:extLst>
            <a:ext uri="{FF2B5EF4-FFF2-40B4-BE49-F238E27FC236}">
              <a16:creationId xmlns:a16="http://schemas.microsoft.com/office/drawing/2014/main" xmlns="" id="{00000000-0008-0000-0D00-000045000000}"/>
            </a:ext>
          </a:extLst>
        </xdr:cNvPr>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0" name="直線コネクタ 69">
          <a:extLst>
            <a:ext uri="{FF2B5EF4-FFF2-40B4-BE49-F238E27FC236}">
              <a16:creationId xmlns:a16="http://schemas.microsoft.com/office/drawing/2014/main" xmlns="" id="{00000000-0008-0000-0D00-000046000000}"/>
            </a:ext>
          </a:extLst>
        </xdr:cNvPr>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100075</xdr:rowOff>
    </xdr:from>
    <xdr:ext cx="405111" cy="259045"/>
    <xdr:sp macro="" textlink="">
      <xdr:nvSpPr>
        <xdr:cNvPr id="71" name="有形固定資産減価償却率平均値テキスト">
          <a:extLst>
            <a:ext uri="{FF2B5EF4-FFF2-40B4-BE49-F238E27FC236}">
              <a16:creationId xmlns:a16="http://schemas.microsoft.com/office/drawing/2014/main" xmlns="" id="{00000000-0008-0000-0D00-000047000000}"/>
            </a:ext>
          </a:extLst>
        </xdr:cNvPr>
        <xdr:cNvSpPr txBox="1"/>
      </xdr:nvSpPr>
      <xdr:spPr>
        <a:xfrm>
          <a:off x="4813300" y="6015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72" name="フローチャート: 判断 71">
          <a:extLst>
            <a:ext uri="{FF2B5EF4-FFF2-40B4-BE49-F238E27FC236}">
              <a16:creationId xmlns:a16="http://schemas.microsoft.com/office/drawing/2014/main" xmlns="" id="{00000000-0008-0000-0D00-000048000000}"/>
            </a:ext>
          </a:extLst>
        </xdr:cNvPr>
        <xdr:cNvSpPr/>
      </xdr:nvSpPr>
      <xdr:spPr>
        <a:xfrm>
          <a:off x="4711700" y="61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108041</xdr:rowOff>
    </xdr:from>
    <xdr:to>
      <xdr:col>19</xdr:col>
      <xdr:colOff>187325</xdr:colOff>
      <xdr:row>32</xdr:row>
      <xdr:rowOff>38191</xdr:rowOff>
    </xdr:to>
    <xdr:sp macro="" textlink="">
      <xdr:nvSpPr>
        <xdr:cNvPr id="73" name="フローチャート: 判断 72">
          <a:extLst>
            <a:ext uri="{FF2B5EF4-FFF2-40B4-BE49-F238E27FC236}">
              <a16:creationId xmlns:a16="http://schemas.microsoft.com/office/drawing/2014/main" xmlns="" id="{00000000-0008-0000-0D00-000049000000}"/>
            </a:ext>
          </a:extLst>
        </xdr:cNvPr>
        <xdr:cNvSpPr/>
      </xdr:nvSpPr>
      <xdr:spPr>
        <a:xfrm>
          <a:off x="4000500" y="61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169726</xdr:rowOff>
    </xdr:from>
    <xdr:to>
      <xdr:col>15</xdr:col>
      <xdr:colOff>187325</xdr:colOff>
      <xdr:row>32</xdr:row>
      <xdr:rowOff>99876</xdr:rowOff>
    </xdr:to>
    <xdr:sp macro="" textlink="">
      <xdr:nvSpPr>
        <xdr:cNvPr id="74" name="フローチャート: 判断 73">
          <a:extLst>
            <a:ext uri="{FF2B5EF4-FFF2-40B4-BE49-F238E27FC236}">
              <a16:creationId xmlns:a16="http://schemas.microsoft.com/office/drawing/2014/main" xmlns="" id="{00000000-0008-0000-0D00-00004A000000}"/>
            </a:ext>
          </a:extLst>
        </xdr:cNvPr>
        <xdr:cNvSpPr/>
      </xdr:nvSpPr>
      <xdr:spPr>
        <a:xfrm>
          <a:off x="3238500" y="625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81552</xdr:rowOff>
    </xdr:from>
    <xdr:to>
      <xdr:col>11</xdr:col>
      <xdr:colOff>187325</xdr:colOff>
      <xdr:row>33</xdr:row>
      <xdr:rowOff>11702</xdr:rowOff>
    </xdr:to>
    <xdr:sp macro="" textlink="">
      <xdr:nvSpPr>
        <xdr:cNvPr id="75" name="フローチャート: 判断 74">
          <a:extLst>
            <a:ext uri="{FF2B5EF4-FFF2-40B4-BE49-F238E27FC236}">
              <a16:creationId xmlns:a16="http://schemas.microsoft.com/office/drawing/2014/main" xmlns="" id="{00000000-0008-0000-0D00-00004B000000}"/>
            </a:ext>
          </a:extLst>
        </xdr:cNvPr>
        <xdr:cNvSpPr/>
      </xdr:nvSpPr>
      <xdr:spPr>
        <a:xfrm>
          <a:off x="2476500" y="633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xmlns=""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xmlns=""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xmlns=""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xmlns=""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81" name="楕円 80">
          <a:extLst>
            <a:ext uri="{FF2B5EF4-FFF2-40B4-BE49-F238E27FC236}">
              <a16:creationId xmlns:a16="http://schemas.microsoft.com/office/drawing/2014/main" xmlns="" id="{00000000-0008-0000-0D00-000051000000}"/>
            </a:ext>
          </a:extLst>
        </xdr:cNvPr>
        <xdr:cNvSpPr/>
      </xdr:nvSpPr>
      <xdr:spPr>
        <a:xfrm>
          <a:off x="4711700" y="616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55625</xdr:rowOff>
    </xdr:from>
    <xdr:ext cx="405111" cy="259045"/>
    <xdr:sp macro="" textlink="">
      <xdr:nvSpPr>
        <xdr:cNvPr id="82" name="有形固定資産減価償却率該当値テキスト">
          <a:extLst>
            <a:ext uri="{FF2B5EF4-FFF2-40B4-BE49-F238E27FC236}">
              <a16:creationId xmlns:a16="http://schemas.microsoft.com/office/drawing/2014/main" xmlns="" id="{00000000-0008-0000-0D00-000052000000}"/>
            </a:ext>
          </a:extLst>
        </xdr:cNvPr>
        <xdr:cNvSpPr txBox="1"/>
      </xdr:nvSpPr>
      <xdr:spPr>
        <a:xfrm>
          <a:off x="4813300" y="6142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89535</xdr:rowOff>
    </xdr:from>
    <xdr:to>
      <xdr:col>19</xdr:col>
      <xdr:colOff>187325</xdr:colOff>
      <xdr:row>32</xdr:row>
      <xdr:rowOff>19685</xdr:rowOff>
    </xdr:to>
    <xdr:sp macro="" textlink="">
      <xdr:nvSpPr>
        <xdr:cNvPr id="83" name="楕円 82">
          <a:extLst>
            <a:ext uri="{FF2B5EF4-FFF2-40B4-BE49-F238E27FC236}">
              <a16:creationId xmlns:a16="http://schemas.microsoft.com/office/drawing/2014/main" xmlns="" id="{00000000-0008-0000-0D00-000053000000}"/>
            </a:ext>
          </a:extLst>
        </xdr:cNvPr>
        <xdr:cNvSpPr/>
      </xdr:nvSpPr>
      <xdr:spPr>
        <a:xfrm>
          <a:off x="40005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127998</xdr:rowOff>
    </xdr:from>
    <xdr:to>
      <xdr:col>23</xdr:col>
      <xdr:colOff>85725</xdr:colOff>
      <xdr:row>31</xdr:row>
      <xdr:rowOff>140335</xdr:rowOff>
    </xdr:to>
    <xdr:cxnSp macro="">
      <xdr:nvCxnSpPr>
        <xdr:cNvPr id="84" name="直線コネクタ 83">
          <a:extLst>
            <a:ext uri="{FF2B5EF4-FFF2-40B4-BE49-F238E27FC236}">
              <a16:creationId xmlns:a16="http://schemas.microsoft.com/office/drawing/2014/main" xmlns="" id="{00000000-0008-0000-0D00-000054000000}"/>
            </a:ext>
          </a:extLst>
        </xdr:cNvPr>
        <xdr:cNvCxnSpPr/>
      </xdr:nvCxnSpPr>
      <xdr:spPr>
        <a:xfrm flipV="1">
          <a:off x="4051300" y="6214473"/>
          <a:ext cx="7112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55608</xdr:rowOff>
    </xdr:from>
    <xdr:to>
      <xdr:col>15</xdr:col>
      <xdr:colOff>187325</xdr:colOff>
      <xdr:row>31</xdr:row>
      <xdr:rowOff>157208</xdr:rowOff>
    </xdr:to>
    <xdr:sp macro="" textlink="">
      <xdr:nvSpPr>
        <xdr:cNvPr id="85" name="楕円 84">
          <a:extLst>
            <a:ext uri="{FF2B5EF4-FFF2-40B4-BE49-F238E27FC236}">
              <a16:creationId xmlns:a16="http://schemas.microsoft.com/office/drawing/2014/main" xmlns="" id="{00000000-0008-0000-0D00-000055000000}"/>
            </a:ext>
          </a:extLst>
        </xdr:cNvPr>
        <xdr:cNvSpPr/>
      </xdr:nvSpPr>
      <xdr:spPr>
        <a:xfrm>
          <a:off x="3238500" y="614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106408</xdr:rowOff>
    </xdr:from>
    <xdr:to>
      <xdr:col>19</xdr:col>
      <xdr:colOff>136525</xdr:colOff>
      <xdr:row>31</xdr:row>
      <xdr:rowOff>140335</xdr:rowOff>
    </xdr:to>
    <xdr:cxnSp macro="">
      <xdr:nvCxnSpPr>
        <xdr:cNvPr id="86" name="直線コネクタ 85">
          <a:extLst>
            <a:ext uri="{FF2B5EF4-FFF2-40B4-BE49-F238E27FC236}">
              <a16:creationId xmlns:a16="http://schemas.microsoft.com/office/drawing/2014/main" xmlns="" id="{00000000-0008-0000-0D00-000056000000}"/>
            </a:ext>
          </a:extLst>
        </xdr:cNvPr>
        <xdr:cNvCxnSpPr/>
      </xdr:nvCxnSpPr>
      <xdr:spPr>
        <a:xfrm>
          <a:off x="3289300" y="6192883"/>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91349</xdr:rowOff>
    </xdr:from>
    <xdr:to>
      <xdr:col>11</xdr:col>
      <xdr:colOff>187325</xdr:colOff>
      <xdr:row>31</xdr:row>
      <xdr:rowOff>21499</xdr:rowOff>
    </xdr:to>
    <xdr:sp macro="" textlink="">
      <xdr:nvSpPr>
        <xdr:cNvPr id="87" name="楕円 86">
          <a:extLst>
            <a:ext uri="{FF2B5EF4-FFF2-40B4-BE49-F238E27FC236}">
              <a16:creationId xmlns:a16="http://schemas.microsoft.com/office/drawing/2014/main" xmlns="" id="{00000000-0008-0000-0D00-000057000000}"/>
            </a:ext>
          </a:extLst>
        </xdr:cNvPr>
        <xdr:cNvSpPr/>
      </xdr:nvSpPr>
      <xdr:spPr>
        <a:xfrm>
          <a:off x="2476500" y="600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142149</xdr:rowOff>
    </xdr:from>
    <xdr:to>
      <xdr:col>15</xdr:col>
      <xdr:colOff>136525</xdr:colOff>
      <xdr:row>31</xdr:row>
      <xdr:rowOff>106408</xdr:rowOff>
    </xdr:to>
    <xdr:cxnSp macro="">
      <xdr:nvCxnSpPr>
        <xdr:cNvPr id="88" name="直線コネクタ 87">
          <a:extLst>
            <a:ext uri="{FF2B5EF4-FFF2-40B4-BE49-F238E27FC236}">
              <a16:creationId xmlns:a16="http://schemas.microsoft.com/office/drawing/2014/main" xmlns="" id="{00000000-0008-0000-0D00-000058000000}"/>
            </a:ext>
          </a:extLst>
        </xdr:cNvPr>
        <xdr:cNvCxnSpPr/>
      </xdr:nvCxnSpPr>
      <xdr:spPr>
        <a:xfrm>
          <a:off x="2527300" y="6057174"/>
          <a:ext cx="762000" cy="13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29318</xdr:rowOff>
    </xdr:from>
    <xdr:ext cx="405111" cy="259045"/>
    <xdr:sp macro="" textlink="">
      <xdr:nvSpPr>
        <xdr:cNvPr id="89" name="n_1aveValue有形固定資産減価償却率">
          <a:extLst>
            <a:ext uri="{FF2B5EF4-FFF2-40B4-BE49-F238E27FC236}">
              <a16:creationId xmlns:a16="http://schemas.microsoft.com/office/drawing/2014/main" xmlns="" id="{00000000-0008-0000-0D00-000059000000}"/>
            </a:ext>
          </a:extLst>
        </xdr:cNvPr>
        <xdr:cNvSpPr txBox="1"/>
      </xdr:nvSpPr>
      <xdr:spPr>
        <a:xfrm>
          <a:off x="3836044" y="6287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91003</xdr:rowOff>
    </xdr:from>
    <xdr:ext cx="405111" cy="259045"/>
    <xdr:sp macro="" textlink="">
      <xdr:nvSpPr>
        <xdr:cNvPr id="90" name="n_2aveValue有形固定資産減価償却率">
          <a:extLst>
            <a:ext uri="{FF2B5EF4-FFF2-40B4-BE49-F238E27FC236}">
              <a16:creationId xmlns:a16="http://schemas.microsoft.com/office/drawing/2014/main" xmlns="" id="{00000000-0008-0000-0D00-00005A000000}"/>
            </a:ext>
          </a:extLst>
        </xdr:cNvPr>
        <xdr:cNvSpPr txBox="1"/>
      </xdr:nvSpPr>
      <xdr:spPr>
        <a:xfrm>
          <a:off x="3086744" y="6348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2829</xdr:rowOff>
    </xdr:from>
    <xdr:ext cx="405111" cy="259045"/>
    <xdr:sp macro="" textlink="">
      <xdr:nvSpPr>
        <xdr:cNvPr id="91" name="n_3aveValue有形固定資産減価償却率">
          <a:extLst>
            <a:ext uri="{FF2B5EF4-FFF2-40B4-BE49-F238E27FC236}">
              <a16:creationId xmlns:a16="http://schemas.microsoft.com/office/drawing/2014/main" xmlns="" id="{00000000-0008-0000-0D00-00005B000000}"/>
            </a:ext>
          </a:extLst>
        </xdr:cNvPr>
        <xdr:cNvSpPr txBox="1"/>
      </xdr:nvSpPr>
      <xdr:spPr>
        <a:xfrm>
          <a:off x="2324744" y="6432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36212</xdr:rowOff>
    </xdr:from>
    <xdr:ext cx="405111" cy="259045"/>
    <xdr:sp macro="" textlink="">
      <xdr:nvSpPr>
        <xdr:cNvPr id="92" name="n_1mainValue有形固定資産減価償却率">
          <a:extLst>
            <a:ext uri="{FF2B5EF4-FFF2-40B4-BE49-F238E27FC236}">
              <a16:creationId xmlns:a16="http://schemas.microsoft.com/office/drawing/2014/main" xmlns="" id="{00000000-0008-0000-0D00-00005C000000}"/>
            </a:ext>
          </a:extLst>
        </xdr:cNvPr>
        <xdr:cNvSpPr txBox="1"/>
      </xdr:nvSpPr>
      <xdr:spPr>
        <a:xfrm>
          <a:off x="38360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2285</xdr:rowOff>
    </xdr:from>
    <xdr:ext cx="405111" cy="259045"/>
    <xdr:sp macro="" textlink="">
      <xdr:nvSpPr>
        <xdr:cNvPr id="93" name="n_2mainValue有形固定資産減価償却率">
          <a:extLst>
            <a:ext uri="{FF2B5EF4-FFF2-40B4-BE49-F238E27FC236}">
              <a16:creationId xmlns:a16="http://schemas.microsoft.com/office/drawing/2014/main" xmlns="" id="{00000000-0008-0000-0D00-00005D000000}"/>
            </a:ext>
          </a:extLst>
        </xdr:cNvPr>
        <xdr:cNvSpPr txBox="1"/>
      </xdr:nvSpPr>
      <xdr:spPr>
        <a:xfrm>
          <a:off x="3086744" y="591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38026</xdr:rowOff>
    </xdr:from>
    <xdr:ext cx="405111" cy="259045"/>
    <xdr:sp macro="" textlink="">
      <xdr:nvSpPr>
        <xdr:cNvPr id="94" name="n_3mainValue有形固定資産減価償却率">
          <a:extLst>
            <a:ext uri="{FF2B5EF4-FFF2-40B4-BE49-F238E27FC236}">
              <a16:creationId xmlns:a16="http://schemas.microsoft.com/office/drawing/2014/main" xmlns="" id="{00000000-0008-0000-0D00-00005E000000}"/>
            </a:ext>
          </a:extLst>
        </xdr:cNvPr>
        <xdr:cNvSpPr txBox="1"/>
      </xdr:nvSpPr>
      <xdr:spPr>
        <a:xfrm>
          <a:off x="2324744" y="5781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xmlns="" id="{00000000-0008-0000-0D00-00005F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xmlns="" id="{00000000-0008-0000-0D00-000060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xmlns="" id="{00000000-0008-0000-0D00-000061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xmlns="" id="{00000000-0008-0000-0D00-000062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xmlns="" id="{00000000-0008-0000-0D00-000063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xmlns="" id="{00000000-0008-0000-0D00-000064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xmlns="" id="{00000000-0008-0000-0D00-000065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xmlns="" id="{00000000-0008-0000-0D00-000066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xmlns="" id="{00000000-0008-0000-0D00-000067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xmlns="" id="{00000000-0008-0000-0D00-000068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xmlns="" id="{00000000-0008-0000-0D00-00006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xmlns="" id="{00000000-0008-0000-0D00-00006A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xmlns="" id="{00000000-0008-0000-0D00-00006B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年度は大きく減少したものの、今後、地方債残高が増加することが見込まれるため、歳出削減に努めていく必要がある。</a:t>
          </a: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xmlns="" id="{00000000-0008-0000-0D00-00006C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xmlns="" id="{00000000-0008-0000-0D00-00006D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0" name="直線コネクタ 109">
          <a:extLst>
            <a:ext uri="{FF2B5EF4-FFF2-40B4-BE49-F238E27FC236}">
              <a16:creationId xmlns:a16="http://schemas.microsoft.com/office/drawing/2014/main" xmlns="" id="{00000000-0008-0000-0D00-00006E000000}"/>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1" name="テキスト ボックス 110">
          <a:extLst>
            <a:ext uri="{FF2B5EF4-FFF2-40B4-BE49-F238E27FC236}">
              <a16:creationId xmlns:a16="http://schemas.microsoft.com/office/drawing/2014/main" xmlns="" id="{00000000-0008-0000-0D00-00006F000000}"/>
            </a:ext>
          </a:extLst>
        </xdr:cNvPr>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2" name="直線コネクタ 111">
          <a:extLst>
            <a:ext uri="{FF2B5EF4-FFF2-40B4-BE49-F238E27FC236}">
              <a16:creationId xmlns:a16="http://schemas.microsoft.com/office/drawing/2014/main" xmlns="" id="{00000000-0008-0000-0D00-000070000000}"/>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3" name="テキスト ボックス 112">
          <a:extLst>
            <a:ext uri="{FF2B5EF4-FFF2-40B4-BE49-F238E27FC236}">
              <a16:creationId xmlns:a16="http://schemas.microsoft.com/office/drawing/2014/main" xmlns="" id="{00000000-0008-0000-0D00-000071000000}"/>
            </a:ext>
          </a:extLst>
        </xdr:cNvPr>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4" name="直線コネクタ 113">
          <a:extLst>
            <a:ext uri="{FF2B5EF4-FFF2-40B4-BE49-F238E27FC236}">
              <a16:creationId xmlns:a16="http://schemas.microsoft.com/office/drawing/2014/main" xmlns="" id="{00000000-0008-0000-0D00-000072000000}"/>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5" name="テキスト ボックス 114">
          <a:extLst>
            <a:ext uri="{FF2B5EF4-FFF2-40B4-BE49-F238E27FC236}">
              <a16:creationId xmlns:a16="http://schemas.microsoft.com/office/drawing/2014/main" xmlns="" id="{00000000-0008-0000-0D00-000073000000}"/>
            </a:ext>
          </a:extLst>
        </xdr:cNvPr>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6" name="直線コネクタ 115">
          <a:extLst>
            <a:ext uri="{FF2B5EF4-FFF2-40B4-BE49-F238E27FC236}">
              <a16:creationId xmlns:a16="http://schemas.microsoft.com/office/drawing/2014/main" xmlns="" id="{00000000-0008-0000-0D00-000074000000}"/>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7" name="テキスト ボックス 116">
          <a:extLst>
            <a:ext uri="{FF2B5EF4-FFF2-40B4-BE49-F238E27FC236}">
              <a16:creationId xmlns:a16="http://schemas.microsoft.com/office/drawing/2014/main" xmlns="" id="{00000000-0008-0000-0D00-000075000000}"/>
            </a:ext>
          </a:extLst>
        </xdr:cNvPr>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a:extLst>
            <a:ext uri="{FF2B5EF4-FFF2-40B4-BE49-F238E27FC236}">
              <a16:creationId xmlns:a16="http://schemas.microsoft.com/office/drawing/2014/main" xmlns="" id="{00000000-0008-0000-0D00-000076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a:extLst>
            <a:ext uri="{FF2B5EF4-FFF2-40B4-BE49-F238E27FC236}">
              <a16:creationId xmlns:a16="http://schemas.microsoft.com/office/drawing/2014/main" xmlns="" id="{00000000-0008-0000-0D00-000077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a:extLst>
            <a:ext uri="{FF2B5EF4-FFF2-40B4-BE49-F238E27FC236}">
              <a16:creationId xmlns:a16="http://schemas.microsoft.com/office/drawing/2014/main" xmlns="" id="{00000000-0008-0000-0D00-000078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121" name="直線コネクタ 120">
          <a:extLst>
            <a:ext uri="{FF2B5EF4-FFF2-40B4-BE49-F238E27FC236}">
              <a16:creationId xmlns:a16="http://schemas.microsoft.com/office/drawing/2014/main" xmlns="" id="{00000000-0008-0000-0D00-000079000000}"/>
            </a:ext>
          </a:extLst>
        </xdr:cNvPr>
        <xdr:cNvCxnSpPr/>
      </xdr:nvCxnSpPr>
      <xdr:spPr>
        <a:xfrm flipV="1">
          <a:off x="14793595" y="5370550"/>
          <a:ext cx="1269" cy="13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2" name="債務償還比率最小値テキスト">
          <a:extLst>
            <a:ext uri="{FF2B5EF4-FFF2-40B4-BE49-F238E27FC236}">
              <a16:creationId xmlns:a16="http://schemas.microsoft.com/office/drawing/2014/main" xmlns="" id="{00000000-0008-0000-0D00-00007A000000}"/>
            </a:ext>
          </a:extLst>
        </xdr:cNvPr>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3" name="直線コネクタ 122">
          <a:extLst>
            <a:ext uri="{FF2B5EF4-FFF2-40B4-BE49-F238E27FC236}">
              <a16:creationId xmlns:a16="http://schemas.microsoft.com/office/drawing/2014/main" xmlns="" id="{00000000-0008-0000-0D00-00007B000000}"/>
            </a:ext>
          </a:extLst>
        </xdr:cNvPr>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124" name="債務償還比率最大値テキスト">
          <a:extLst>
            <a:ext uri="{FF2B5EF4-FFF2-40B4-BE49-F238E27FC236}">
              <a16:creationId xmlns:a16="http://schemas.microsoft.com/office/drawing/2014/main" xmlns="" id="{00000000-0008-0000-0D00-00007C000000}"/>
            </a:ext>
          </a:extLst>
        </xdr:cNvPr>
        <xdr:cNvSpPr txBox="1"/>
      </xdr:nvSpPr>
      <xdr:spPr>
        <a:xfrm>
          <a:off x="14846300" y="514577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125" name="直線コネクタ 124">
          <a:extLst>
            <a:ext uri="{FF2B5EF4-FFF2-40B4-BE49-F238E27FC236}">
              <a16:creationId xmlns:a16="http://schemas.microsoft.com/office/drawing/2014/main" xmlns="" id="{00000000-0008-0000-0D00-00007D000000}"/>
            </a:ext>
          </a:extLst>
        </xdr:cNvPr>
        <xdr:cNvCxnSpPr/>
      </xdr:nvCxnSpPr>
      <xdr:spPr>
        <a:xfrm>
          <a:off x="14706600" y="53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54810</xdr:rowOff>
    </xdr:from>
    <xdr:ext cx="469744" cy="259045"/>
    <xdr:sp macro="" textlink="">
      <xdr:nvSpPr>
        <xdr:cNvPr id="126" name="債務償還比率平均値テキスト">
          <a:extLst>
            <a:ext uri="{FF2B5EF4-FFF2-40B4-BE49-F238E27FC236}">
              <a16:creationId xmlns:a16="http://schemas.microsoft.com/office/drawing/2014/main" xmlns="" id="{00000000-0008-0000-0D00-00007E000000}"/>
            </a:ext>
          </a:extLst>
        </xdr:cNvPr>
        <xdr:cNvSpPr txBox="1"/>
      </xdr:nvSpPr>
      <xdr:spPr>
        <a:xfrm>
          <a:off x="14846300" y="5969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127" name="フローチャート: 判断 126">
          <a:extLst>
            <a:ext uri="{FF2B5EF4-FFF2-40B4-BE49-F238E27FC236}">
              <a16:creationId xmlns:a16="http://schemas.microsoft.com/office/drawing/2014/main" xmlns="" id="{00000000-0008-0000-0D00-00007F000000}"/>
            </a:ext>
          </a:extLst>
        </xdr:cNvPr>
        <xdr:cNvSpPr/>
      </xdr:nvSpPr>
      <xdr:spPr>
        <a:xfrm>
          <a:off x="147447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128" name="フローチャート: 判断 127">
          <a:extLst>
            <a:ext uri="{FF2B5EF4-FFF2-40B4-BE49-F238E27FC236}">
              <a16:creationId xmlns:a16="http://schemas.microsoft.com/office/drawing/2014/main" xmlns="" id="{00000000-0008-0000-0D00-000080000000}"/>
            </a:ext>
          </a:extLst>
        </xdr:cNvPr>
        <xdr:cNvSpPr/>
      </xdr:nvSpPr>
      <xdr:spPr>
        <a:xfrm>
          <a:off x="140335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xmlns="" id="{00000000-0008-0000-0D00-000081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xmlns="" id="{00000000-0008-0000-0D00-000082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xmlns="" id="{00000000-0008-0000-0D00-000083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xmlns="" id="{00000000-0008-0000-0D00-000084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xmlns="" id="{00000000-0008-0000-0D00-000085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143942</xdr:rowOff>
    </xdr:from>
    <xdr:to>
      <xdr:col>76</xdr:col>
      <xdr:colOff>73025</xdr:colOff>
      <xdr:row>32</xdr:row>
      <xdr:rowOff>74092</xdr:rowOff>
    </xdr:to>
    <xdr:sp macro="" textlink="">
      <xdr:nvSpPr>
        <xdr:cNvPr id="134" name="楕円 133">
          <a:extLst>
            <a:ext uri="{FF2B5EF4-FFF2-40B4-BE49-F238E27FC236}">
              <a16:creationId xmlns:a16="http://schemas.microsoft.com/office/drawing/2014/main" xmlns="" id="{00000000-0008-0000-0D00-000086000000}"/>
            </a:ext>
          </a:extLst>
        </xdr:cNvPr>
        <xdr:cNvSpPr/>
      </xdr:nvSpPr>
      <xdr:spPr>
        <a:xfrm>
          <a:off x="14744700" y="623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122369</xdr:rowOff>
    </xdr:from>
    <xdr:ext cx="469744" cy="259045"/>
    <xdr:sp macro="" textlink="">
      <xdr:nvSpPr>
        <xdr:cNvPr id="135" name="債務償還比率該当値テキスト">
          <a:extLst>
            <a:ext uri="{FF2B5EF4-FFF2-40B4-BE49-F238E27FC236}">
              <a16:creationId xmlns:a16="http://schemas.microsoft.com/office/drawing/2014/main" xmlns="" id="{00000000-0008-0000-0D00-000087000000}"/>
            </a:ext>
          </a:extLst>
        </xdr:cNvPr>
        <xdr:cNvSpPr txBox="1"/>
      </xdr:nvSpPr>
      <xdr:spPr>
        <a:xfrm>
          <a:off x="14846300" y="620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74940</xdr:rowOff>
    </xdr:from>
    <xdr:to>
      <xdr:col>72</xdr:col>
      <xdr:colOff>123825</xdr:colOff>
      <xdr:row>32</xdr:row>
      <xdr:rowOff>5090</xdr:rowOff>
    </xdr:to>
    <xdr:sp macro="" textlink="">
      <xdr:nvSpPr>
        <xdr:cNvPr id="136" name="楕円 135">
          <a:extLst>
            <a:ext uri="{FF2B5EF4-FFF2-40B4-BE49-F238E27FC236}">
              <a16:creationId xmlns:a16="http://schemas.microsoft.com/office/drawing/2014/main" xmlns="" id="{00000000-0008-0000-0D00-000088000000}"/>
            </a:ext>
          </a:extLst>
        </xdr:cNvPr>
        <xdr:cNvSpPr/>
      </xdr:nvSpPr>
      <xdr:spPr>
        <a:xfrm>
          <a:off x="14033500" y="61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125740</xdr:rowOff>
    </xdr:from>
    <xdr:to>
      <xdr:col>76</xdr:col>
      <xdr:colOff>22225</xdr:colOff>
      <xdr:row>32</xdr:row>
      <xdr:rowOff>23292</xdr:rowOff>
    </xdr:to>
    <xdr:cxnSp macro="">
      <xdr:nvCxnSpPr>
        <xdr:cNvPr id="137" name="直線コネクタ 136">
          <a:extLst>
            <a:ext uri="{FF2B5EF4-FFF2-40B4-BE49-F238E27FC236}">
              <a16:creationId xmlns:a16="http://schemas.microsoft.com/office/drawing/2014/main" xmlns="" id="{00000000-0008-0000-0D00-000089000000}"/>
            </a:ext>
          </a:extLst>
        </xdr:cNvPr>
        <xdr:cNvCxnSpPr/>
      </xdr:nvCxnSpPr>
      <xdr:spPr>
        <a:xfrm>
          <a:off x="14084300" y="6212215"/>
          <a:ext cx="711200" cy="6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150060</xdr:rowOff>
    </xdr:from>
    <xdr:ext cx="469744" cy="259045"/>
    <xdr:sp macro="" textlink="">
      <xdr:nvSpPr>
        <xdr:cNvPr id="138" name="n_1aveValue債務償還比率">
          <a:extLst>
            <a:ext uri="{FF2B5EF4-FFF2-40B4-BE49-F238E27FC236}">
              <a16:creationId xmlns:a16="http://schemas.microsoft.com/office/drawing/2014/main" xmlns="" id="{00000000-0008-0000-0D00-00008A000000}"/>
            </a:ext>
          </a:extLst>
        </xdr:cNvPr>
        <xdr:cNvSpPr txBox="1"/>
      </xdr:nvSpPr>
      <xdr:spPr>
        <a:xfrm>
          <a:off x="13836727" y="589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167667</xdr:rowOff>
    </xdr:from>
    <xdr:ext cx="469744" cy="259045"/>
    <xdr:sp macro="" textlink="">
      <xdr:nvSpPr>
        <xdr:cNvPr id="139" name="n_1mainValue債務償還比率">
          <a:extLst>
            <a:ext uri="{FF2B5EF4-FFF2-40B4-BE49-F238E27FC236}">
              <a16:creationId xmlns:a16="http://schemas.microsoft.com/office/drawing/2014/main" xmlns="" id="{00000000-0008-0000-0D00-00008B000000}"/>
            </a:ext>
          </a:extLst>
        </xdr:cNvPr>
        <xdr:cNvSpPr txBox="1"/>
      </xdr:nvSpPr>
      <xdr:spPr>
        <a:xfrm>
          <a:off x="13836727" y="625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a:extLst>
            <a:ext uri="{FF2B5EF4-FFF2-40B4-BE49-F238E27FC236}">
              <a16:creationId xmlns:a16="http://schemas.microsoft.com/office/drawing/2014/main" xmlns="" id="{00000000-0008-0000-0D00-00008C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a:extLst>
            <a:ext uri="{FF2B5EF4-FFF2-40B4-BE49-F238E27FC236}">
              <a16:creationId xmlns:a16="http://schemas.microsoft.com/office/drawing/2014/main" xmlns="" id="{00000000-0008-0000-0D00-00008D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a:extLst>
            <a:ext uri="{FF2B5EF4-FFF2-40B4-BE49-F238E27FC236}">
              <a16:creationId xmlns:a16="http://schemas.microsoft.com/office/drawing/2014/main" xmlns="" id="{00000000-0008-0000-0D00-00008E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a:extLst>
            <a:ext uri="{FF2B5EF4-FFF2-40B4-BE49-F238E27FC236}">
              <a16:creationId xmlns:a16="http://schemas.microsoft.com/office/drawing/2014/main" xmlns="" id="{00000000-0008-0000-0D00-00008F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a:extLst>
            <a:ext uri="{FF2B5EF4-FFF2-40B4-BE49-F238E27FC236}">
              <a16:creationId xmlns:a16="http://schemas.microsoft.com/office/drawing/2014/main" xmlns="" id="{00000000-0008-0000-0D00-000090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a:extLst>
            <a:ext uri="{FF2B5EF4-FFF2-40B4-BE49-F238E27FC236}">
              <a16:creationId xmlns:a16="http://schemas.microsoft.com/office/drawing/2014/main" xmlns="" id="{00000000-0008-0000-0D00-000091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20,448
20,400
43.80
13,477,071
12,843,211
373,180
4,829,786
7,757,921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xmlns=""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xmlns=""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xmlns=""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xmlns=""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xmlns=""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xmlns=""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xmlns=""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xmlns=""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xmlns=""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xmlns=""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xmlns=""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xmlns=""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xmlns=""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xmlns=""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80010</xdr:rowOff>
    </xdr:to>
    <xdr:cxnSp macro="">
      <xdr:nvCxnSpPr>
        <xdr:cNvPr id="56" name="直線コネクタ 55">
          <a:extLst>
            <a:ext uri="{FF2B5EF4-FFF2-40B4-BE49-F238E27FC236}">
              <a16:creationId xmlns:a16="http://schemas.microsoft.com/office/drawing/2014/main" xmlns="" id="{00000000-0008-0000-0E00-000038000000}"/>
            </a:ext>
          </a:extLst>
        </xdr:cNvPr>
        <xdr:cNvCxnSpPr/>
      </xdr:nvCxnSpPr>
      <xdr:spPr>
        <a:xfrm flipV="1">
          <a:off x="4634865" y="57454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83837</xdr:rowOff>
    </xdr:from>
    <xdr:ext cx="405111" cy="259045"/>
    <xdr:sp macro="" textlink="">
      <xdr:nvSpPr>
        <xdr:cNvPr id="57" name="【道路】&#10;有形固定資産減価償却率最小値テキスト">
          <a:extLst>
            <a:ext uri="{FF2B5EF4-FFF2-40B4-BE49-F238E27FC236}">
              <a16:creationId xmlns:a16="http://schemas.microsoft.com/office/drawing/2014/main" xmlns="" id="{00000000-0008-0000-0E00-000039000000}"/>
            </a:ext>
          </a:extLst>
        </xdr:cNvPr>
        <xdr:cNvSpPr txBox="1"/>
      </xdr:nvSpPr>
      <xdr:spPr>
        <a:xfrm>
          <a:off x="4673600"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80010</xdr:rowOff>
    </xdr:from>
    <xdr:to>
      <xdr:col>24</xdr:col>
      <xdr:colOff>152400</xdr:colOff>
      <xdr:row>41</xdr:row>
      <xdr:rowOff>80010</xdr:rowOff>
    </xdr:to>
    <xdr:cxnSp macro="">
      <xdr:nvCxnSpPr>
        <xdr:cNvPr id="58" name="直線コネクタ 57">
          <a:extLst>
            <a:ext uri="{FF2B5EF4-FFF2-40B4-BE49-F238E27FC236}">
              <a16:creationId xmlns:a16="http://schemas.microsoft.com/office/drawing/2014/main" xmlns="" id="{00000000-0008-0000-0E00-00003A000000}"/>
            </a:ext>
          </a:extLst>
        </xdr:cNvPr>
        <xdr:cNvCxnSpPr/>
      </xdr:nvCxnSpPr>
      <xdr:spPr>
        <a:xfrm>
          <a:off x="4546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a:extLst>
            <a:ext uri="{FF2B5EF4-FFF2-40B4-BE49-F238E27FC236}">
              <a16:creationId xmlns:a16="http://schemas.microsoft.com/office/drawing/2014/main" xmlns="" id="{00000000-0008-0000-0E00-00003B000000}"/>
            </a:ext>
          </a:extLst>
        </xdr:cNvPr>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a:extLst>
            <a:ext uri="{FF2B5EF4-FFF2-40B4-BE49-F238E27FC236}">
              <a16:creationId xmlns:a16="http://schemas.microsoft.com/office/drawing/2014/main" xmlns="" id="{00000000-0008-0000-0E00-00003C000000}"/>
            </a:ext>
          </a:extLst>
        </xdr:cNvPr>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78757</xdr:rowOff>
    </xdr:from>
    <xdr:ext cx="405111" cy="259045"/>
    <xdr:sp macro="" textlink="">
      <xdr:nvSpPr>
        <xdr:cNvPr id="61" name="【道路】&#10;有形固定資産減価償却率平均値テキスト">
          <a:extLst>
            <a:ext uri="{FF2B5EF4-FFF2-40B4-BE49-F238E27FC236}">
              <a16:creationId xmlns:a16="http://schemas.microsoft.com/office/drawing/2014/main" xmlns="" id="{00000000-0008-0000-0E00-00003D000000}"/>
            </a:ext>
          </a:extLst>
        </xdr:cNvPr>
        <xdr:cNvSpPr txBox="1"/>
      </xdr:nvSpPr>
      <xdr:spPr>
        <a:xfrm>
          <a:off x="4673600" y="625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a:extLst>
            <a:ext uri="{FF2B5EF4-FFF2-40B4-BE49-F238E27FC236}">
              <a16:creationId xmlns:a16="http://schemas.microsoft.com/office/drawing/2014/main" xmlns="" id="{00000000-0008-0000-0E00-00003E000000}"/>
            </a:ext>
          </a:extLst>
        </xdr:cNvPr>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63500</xdr:rowOff>
    </xdr:from>
    <xdr:to>
      <xdr:col>20</xdr:col>
      <xdr:colOff>38100</xdr:colOff>
      <xdr:row>37</xdr:row>
      <xdr:rowOff>165100</xdr:rowOff>
    </xdr:to>
    <xdr:sp macro="" textlink="">
      <xdr:nvSpPr>
        <xdr:cNvPr id="63" name="フローチャート: 判断 62">
          <a:extLst>
            <a:ext uri="{FF2B5EF4-FFF2-40B4-BE49-F238E27FC236}">
              <a16:creationId xmlns:a16="http://schemas.microsoft.com/office/drawing/2014/main" xmlns="" id="{00000000-0008-0000-0E00-00003F000000}"/>
            </a:ext>
          </a:extLst>
        </xdr:cNvPr>
        <xdr:cNvSpPr/>
      </xdr:nvSpPr>
      <xdr:spPr>
        <a:xfrm>
          <a:off x="3746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4" name="フローチャート: 判断 63">
          <a:extLst>
            <a:ext uri="{FF2B5EF4-FFF2-40B4-BE49-F238E27FC236}">
              <a16:creationId xmlns:a16="http://schemas.microsoft.com/office/drawing/2014/main" xmlns="" id="{00000000-0008-0000-0E00-000040000000}"/>
            </a:ext>
          </a:extLst>
        </xdr:cNvPr>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154940</xdr:rowOff>
    </xdr:from>
    <xdr:to>
      <xdr:col>10</xdr:col>
      <xdr:colOff>165100</xdr:colOff>
      <xdr:row>38</xdr:row>
      <xdr:rowOff>85090</xdr:rowOff>
    </xdr:to>
    <xdr:sp macro="" textlink="">
      <xdr:nvSpPr>
        <xdr:cNvPr id="65" name="フローチャート: 判断 64">
          <a:extLst>
            <a:ext uri="{FF2B5EF4-FFF2-40B4-BE49-F238E27FC236}">
              <a16:creationId xmlns:a16="http://schemas.microsoft.com/office/drawing/2014/main" xmlns="" id="{00000000-0008-0000-0E00-000041000000}"/>
            </a:ext>
          </a:extLst>
        </xdr:cNvPr>
        <xdr:cNvSpPr/>
      </xdr:nvSpPr>
      <xdr:spPr>
        <a:xfrm>
          <a:off x="1968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23495</xdr:rowOff>
    </xdr:from>
    <xdr:to>
      <xdr:col>24</xdr:col>
      <xdr:colOff>114300</xdr:colOff>
      <xdr:row>38</xdr:row>
      <xdr:rowOff>125095</xdr:rowOff>
    </xdr:to>
    <xdr:sp macro="" textlink="">
      <xdr:nvSpPr>
        <xdr:cNvPr id="71" name="楕円 70">
          <a:extLst>
            <a:ext uri="{FF2B5EF4-FFF2-40B4-BE49-F238E27FC236}">
              <a16:creationId xmlns:a16="http://schemas.microsoft.com/office/drawing/2014/main" xmlns="" id="{00000000-0008-0000-0E00-000047000000}"/>
            </a:ext>
          </a:extLst>
        </xdr:cNvPr>
        <xdr:cNvSpPr/>
      </xdr:nvSpPr>
      <xdr:spPr>
        <a:xfrm>
          <a:off x="45847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1922</xdr:rowOff>
    </xdr:from>
    <xdr:ext cx="405111" cy="259045"/>
    <xdr:sp macro="" textlink="">
      <xdr:nvSpPr>
        <xdr:cNvPr id="72" name="【道路】&#10;有形固定資産減価償却率該当値テキスト">
          <a:extLst>
            <a:ext uri="{FF2B5EF4-FFF2-40B4-BE49-F238E27FC236}">
              <a16:creationId xmlns:a16="http://schemas.microsoft.com/office/drawing/2014/main" xmlns="" id="{00000000-0008-0000-0E00-000048000000}"/>
            </a:ext>
          </a:extLst>
        </xdr:cNvPr>
        <xdr:cNvSpPr txBox="1"/>
      </xdr:nvSpPr>
      <xdr:spPr>
        <a:xfrm>
          <a:off x="4673600"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31115</xdr:rowOff>
    </xdr:from>
    <xdr:to>
      <xdr:col>20</xdr:col>
      <xdr:colOff>38100</xdr:colOff>
      <xdr:row>38</xdr:row>
      <xdr:rowOff>132715</xdr:rowOff>
    </xdr:to>
    <xdr:sp macro="" textlink="">
      <xdr:nvSpPr>
        <xdr:cNvPr id="73" name="楕円 72">
          <a:extLst>
            <a:ext uri="{FF2B5EF4-FFF2-40B4-BE49-F238E27FC236}">
              <a16:creationId xmlns:a16="http://schemas.microsoft.com/office/drawing/2014/main" xmlns="" id="{00000000-0008-0000-0E00-000049000000}"/>
            </a:ext>
          </a:extLst>
        </xdr:cNvPr>
        <xdr:cNvSpPr/>
      </xdr:nvSpPr>
      <xdr:spPr>
        <a:xfrm>
          <a:off x="3746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74295</xdr:rowOff>
    </xdr:from>
    <xdr:to>
      <xdr:col>24</xdr:col>
      <xdr:colOff>63500</xdr:colOff>
      <xdr:row>38</xdr:row>
      <xdr:rowOff>81915</xdr:rowOff>
    </xdr:to>
    <xdr:cxnSp macro="">
      <xdr:nvCxnSpPr>
        <xdr:cNvPr id="74" name="直線コネクタ 73">
          <a:extLst>
            <a:ext uri="{FF2B5EF4-FFF2-40B4-BE49-F238E27FC236}">
              <a16:creationId xmlns:a16="http://schemas.microsoft.com/office/drawing/2014/main" xmlns="" id="{00000000-0008-0000-0E00-00004A000000}"/>
            </a:ext>
          </a:extLst>
        </xdr:cNvPr>
        <xdr:cNvCxnSpPr/>
      </xdr:nvCxnSpPr>
      <xdr:spPr>
        <a:xfrm flipV="1">
          <a:off x="3797300" y="658939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109220</xdr:rowOff>
    </xdr:from>
    <xdr:to>
      <xdr:col>15</xdr:col>
      <xdr:colOff>101600</xdr:colOff>
      <xdr:row>39</xdr:row>
      <xdr:rowOff>39370</xdr:rowOff>
    </xdr:to>
    <xdr:sp macro="" textlink="">
      <xdr:nvSpPr>
        <xdr:cNvPr id="75" name="楕円 74">
          <a:extLst>
            <a:ext uri="{FF2B5EF4-FFF2-40B4-BE49-F238E27FC236}">
              <a16:creationId xmlns:a16="http://schemas.microsoft.com/office/drawing/2014/main" xmlns="" id="{00000000-0008-0000-0E00-00004B000000}"/>
            </a:ext>
          </a:extLst>
        </xdr:cNvPr>
        <xdr:cNvSpPr/>
      </xdr:nvSpPr>
      <xdr:spPr>
        <a:xfrm>
          <a:off x="2857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81915</xdr:rowOff>
    </xdr:from>
    <xdr:to>
      <xdr:col>19</xdr:col>
      <xdr:colOff>177800</xdr:colOff>
      <xdr:row>38</xdr:row>
      <xdr:rowOff>160020</xdr:rowOff>
    </xdr:to>
    <xdr:cxnSp macro="">
      <xdr:nvCxnSpPr>
        <xdr:cNvPr id="76" name="直線コネクタ 75">
          <a:extLst>
            <a:ext uri="{FF2B5EF4-FFF2-40B4-BE49-F238E27FC236}">
              <a16:creationId xmlns:a16="http://schemas.microsoft.com/office/drawing/2014/main" xmlns="" id="{00000000-0008-0000-0E00-00004C000000}"/>
            </a:ext>
          </a:extLst>
        </xdr:cNvPr>
        <xdr:cNvCxnSpPr/>
      </xdr:nvCxnSpPr>
      <xdr:spPr>
        <a:xfrm flipV="1">
          <a:off x="2908300" y="659701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4445</xdr:rowOff>
    </xdr:from>
    <xdr:to>
      <xdr:col>10</xdr:col>
      <xdr:colOff>165100</xdr:colOff>
      <xdr:row>36</xdr:row>
      <xdr:rowOff>106045</xdr:rowOff>
    </xdr:to>
    <xdr:sp macro="" textlink="">
      <xdr:nvSpPr>
        <xdr:cNvPr id="77" name="楕円 76">
          <a:extLst>
            <a:ext uri="{FF2B5EF4-FFF2-40B4-BE49-F238E27FC236}">
              <a16:creationId xmlns:a16="http://schemas.microsoft.com/office/drawing/2014/main" xmlns="" id="{00000000-0008-0000-0E00-00004D000000}"/>
            </a:ext>
          </a:extLst>
        </xdr:cNvPr>
        <xdr:cNvSpPr/>
      </xdr:nvSpPr>
      <xdr:spPr>
        <a:xfrm>
          <a:off x="19685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55245</xdr:rowOff>
    </xdr:from>
    <xdr:to>
      <xdr:col>15</xdr:col>
      <xdr:colOff>50800</xdr:colOff>
      <xdr:row>38</xdr:row>
      <xdr:rowOff>160020</xdr:rowOff>
    </xdr:to>
    <xdr:cxnSp macro="">
      <xdr:nvCxnSpPr>
        <xdr:cNvPr id="78" name="直線コネクタ 77">
          <a:extLst>
            <a:ext uri="{FF2B5EF4-FFF2-40B4-BE49-F238E27FC236}">
              <a16:creationId xmlns:a16="http://schemas.microsoft.com/office/drawing/2014/main" xmlns="" id="{00000000-0008-0000-0E00-00004E000000}"/>
            </a:ext>
          </a:extLst>
        </xdr:cNvPr>
        <xdr:cNvCxnSpPr/>
      </xdr:nvCxnSpPr>
      <xdr:spPr>
        <a:xfrm>
          <a:off x="2019300" y="6227445"/>
          <a:ext cx="889000" cy="44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10177</xdr:rowOff>
    </xdr:from>
    <xdr:ext cx="405111" cy="259045"/>
    <xdr:sp macro="" textlink="">
      <xdr:nvSpPr>
        <xdr:cNvPr id="79" name="n_1aveValue【道路】&#10;有形固定資産減価償却率">
          <a:extLst>
            <a:ext uri="{FF2B5EF4-FFF2-40B4-BE49-F238E27FC236}">
              <a16:creationId xmlns:a16="http://schemas.microsoft.com/office/drawing/2014/main" xmlns="" id="{00000000-0008-0000-0E00-00004F000000}"/>
            </a:ext>
          </a:extLst>
        </xdr:cNvPr>
        <xdr:cNvSpPr txBox="1"/>
      </xdr:nvSpPr>
      <xdr:spPr>
        <a:xfrm>
          <a:off x="3582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80" name="n_2aveValue【道路】&#10;有形固定資産減価償却率">
          <a:extLst>
            <a:ext uri="{FF2B5EF4-FFF2-40B4-BE49-F238E27FC236}">
              <a16:creationId xmlns:a16="http://schemas.microsoft.com/office/drawing/2014/main" xmlns="" id="{00000000-0008-0000-0E00-000050000000}"/>
            </a:ext>
          </a:extLst>
        </xdr:cNvPr>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76217</xdr:rowOff>
    </xdr:from>
    <xdr:ext cx="405111" cy="259045"/>
    <xdr:sp macro="" textlink="">
      <xdr:nvSpPr>
        <xdr:cNvPr id="81" name="n_3aveValue【道路】&#10;有形固定資産減価償却率">
          <a:extLst>
            <a:ext uri="{FF2B5EF4-FFF2-40B4-BE49-F238E27FC236}">
              <a16:creationId xmlns:a16="http://schemas.microsoft.com/office/drawing/2014/main" xmlns="" id="{00000000-0008-0000-0E00-000051000000}"/>
            </a:ext>
          </a:extLst>
        </xdr:cNvPr>
        <xdr:cNvSpPr txBox="1"/>
      </xdr:nvSpPr>
      <xdr:spPr>
        <a:xfrm>
          <a:off x="1816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123842</xdr:rowOff>
    </xdr:from>
    <xdr:ext cx="405111" cy="259045"/>
    <xdr:sp macro="" textlink="">
      <xdr:nvSpPr>
        <xdr:cNvPr id="82" name="n_1mainValue【道路】&#10;有形固定資産減価償却率">
          <a:extLst>
            <a:ext uri="{FF2B5EF4-FFF2-40B4-BE49-F238E27FC236}">
              <a16:creationId xmlns:a16="http://schemas.microsoft.com/office/drawing/2014/main" xmlns="" id="{00000000-0008-0000-0E00-000052000000}"/>
            </a:ext>
          </a:extLst>
        </xdr:cNvPr>
        <xdr:cNvSpPr txBox="1"/>
      </xdr:nvSpPr>
      <xdr:spPr>
        <a:xfrm>
          <a:off x="3582044" y="663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30497</xdr:rowOff>
    </xdr:from>
    <xdr:ext cx="405111" cy="259045"/>
    <xdr:sp macro="" textlink="">
      <xdr:nvSpPr>
        <xdr:cNvPr id="83" name="n_2mainValue【道路】&#10;有形固定資産減価償却率">
          <a:extLst>
            <a:ext uri="{FF2B5EF4-FFF2-40B4-BE49-F238E27FC236}">
              <a16:creationId xmlns:a16="http://schemas.microsoft.com/office/drawing/2014/main" xmlns="" id="{00000000-0008-0000-0E00-000053000000}"/>
            </a:ext>
          </a:extLst>
        </xdr:cNvPr>
        <xdr:cNvSpPr txBox="1"/>
      </xdr:nvSpPr>
      <xdr:spPr>
        <a:xfrm>
          <a:off x="2705744" y="671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122572</xdr:rowOff>
    </xdr:from>
    <xdr:ext cx="405111" cy="259045"/>
    <xdr:sp macro="" textlink="">
      <xdr:nvSpPr>
        <xdr:cNvPr id="84" name="n_3mainValue【道路】&#10;有形固定資産減価償却率">
          <a:extLst>
            <a:ext uri="{FF2B5EF4-FFF2-40B4-BE49-F238E27FC236}">
              <a16:creationId xmlns:a16="http://schemas.microsoft.com/office/drawing/2014/main" xmlns="" id="{00000000-0008-0000-0E00-000054000000}"/>
            </a:ext>
          </a:extLst>
        </xdr:cNvPr>
        <xdr:cNvSpPr txBox="1"/>
      </xdr:nvSpPr>
      <xdr:spPr>
        <a:xfrm>
          <a:off x="1816744"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xmlns="" id="{00000000-0008-0000-0E00-000055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xmlns="" id="{00000000-0008-0000-0E00-000056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xmlns="" id="{00000000-0008-0000-0E00-000057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xmlns="" id="{00000000-0008-0000-0E00-000058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xmlns="" id="{00000000-0008-0000-0E00-000059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xmlns="" id="{00000000-0008-0000-0E00-00005A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xmlns="" id="{00000000-0008-0000-0E00-00005B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xmlns="" id="{00000000-0008-0000-0E00-00005C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xmlns="" id="{00000000-0008-0000-0E00-00005D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xmlns="" id="{00000000-0008-0000-0E00-00005E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a:extLst>
            <a:ext uri="{FF2B5EF4-FFF2-40B4-BE49-F238E27FC236}">
              <a16:creationId xmlns:a16="http://schemas.microsoft.com/office/drawing/2014/main" xmlns="" id="{00000000-0008-0000-0E00-00005F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a:extLst>
            <a:ext uri="{FF2B5EF4-FFF2-40B4-BE49-F238E27FC236}">
              <a16:creationId xmlns:a16="http://schemas.microsoft.com/office/drawing/2014/main" xmlns="" id="{00000000-0008-0000-0E00-000060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a:extLst>
            <a:ext uri="{FF2B5EF4-FFF2-40B4-BE49-F238E27FC236}">
              <a16:creationId xmlns:a16="http://schemas.microsoft.com/office/drawing/2014/main" xmlns="" id="{00000000-0008-0000-0E00-000061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a:extLst>
            <a:ext uri="{FF2B5EF4-FFF2-40B4-BE49-F238E27FC236}">
              <a16:creationId xmlns:a16="http://schemas.microsoft.com/office/drawing/2014/main" xmlns="" id="{00000000-0008-0000-0E00-000062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a:extLst>
            <a:ext uri="{FF2B5EF4-FFF2-40B4-BE49-F238E27FC236}">
              <a16:creationId xmlns:a16="http://schemas.microsoft.com/office/drawing/2014/main" xmlns="" id="{00000000-0008-0000-0E00-000063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a:extLst>
            <a:ext uri="{FF2B5EF4-FFF2-40B4-BE49-F238E27FC236}">
              <a16:creationId xmlns:a16="http://schemas.microsoft.com/office/drawing/2014/main" xmlns="" id="{00000000-0008-0000-0E00-000064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a:extLst>
            <a:ext uri="{FF2B5EF4-FFF2-40B4-BE49-F238E27FC236}">
              <a16:creationId xmlns:a16="http://schemas.microsoft.com/office/drawing/2014/main" xmlns="" id="{00000000-0008-0000-0E00-000065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a:extLst>
            <a:ext uri="{FF2B5EF4-FFF2-40B4-BE49-F238E27FC236}">
              <a16:creationId xmlns:a16="http://schemas.microsoft.com/office/drawing/2014/main" xmlns="" id="{00000000-0008-0000-0E00-000066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xmlns="" id="{00000000-0008-0000-0E00-000067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a:extLst>
            <a:ext uri="{FF2B5EF4-FFF2-40B4-BE49-F238E27FC236}">
              <a16:creationId xmlns:a16="http://schemas.microsoft.com/office/drawing/2014/main" xmlns="" id="{00000000-0008-0000-0E00-000068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xmlns="" id="{00000000-0008-0000-0E00-000069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2271</xdr:rowOff>
    </xdr:from>
    <xdr:to>
      <xdr:col>54</xdr:col>
      <xdr:colOff>189865</xdr:colOff>
      <xdr:row>41</xdr:row>
      <xdr:rowOff>130698</xdr:rowOff>
    </xdr:to>
    <xdr:cxnSp macro="">
      <xdr:nvCxnSpPr>
        <xdr:cNvPr id="106" name="直線コネクタ 105">
          <a:extLst>
            <a:ext uri="{FF2B5EF4-FFF2-40B4-BE49-F238E27FC236}">
              <a16:creationId xmlns:a16="http://schemas.microsoft.com/office/drawing/2014/main" xmlns="" id="{00000000-0008-0000-0E00-00006A000000}"/>
            </a:ext>
          </a:extLst>
        </xdr:cNvPr>
        <xdr:cNvCxnSpPr/>
      </xdr:nvCxnSpPr>
      <xdr:spPr>
        <a:xfrm flipV="1">
          <a:off x="10476865" y="5660121"/>
          <a:ext cx="0" cy="150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134525</xdr:rowOff>
    </xdr:from>
    <xdr:ext cx="469744" cy="259045"/>
    <xdr:sp macro="" textlink="">
      <xdr:nvSpPr>
        <xdr:cNvPr id="107" name="【道路】&#10;一人当たり延長最小値テキスト">
          <a:extLst>
            <a:ext uri="{FF2B5EF4-FFF2-40B4-BE49-F238E27FC236}">
              <a16:creationId xmlns:a16="http://schemas.microsoft.com/office/drawing/2014/main" xmlns="" id="{00000000-0008-0000-0E00-00006B000000}"/>
            </a:ext>
          </a:extLst>
        </xdr:cNvPr>
        <xdr:cNvSpPr txBox="1"/>
      </xdr:nvSpPr>
      <xdr:spPr>
        <a:xfrm>
          <a:off x="10515600" y="716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130698</xdr:rowOff>
    </xdr:from>
    <xdr:to>
      <xdr:col>55</xdr:col>
      <xdr:colOff>88900</xdr:colOff>
      <xdr:row>41</xdr:row>
      <xdr:rowOff>130698</xdr:rowOff>
    </xdr:to>
    <xdr:cxnSp macro="">
      <xdr:nvCxnSpPr>
        <xdr:cNvPr id="108" name="直線コネクタ 107">
          <a:extLst>
            <a:ext uri="{FF2B5EF4-FFF2-40B4-BE49-F238E27FC236}">
              <a16:creationId xmlns:a16="http://schemas.microsoft.com/office/drawing/2014/main" xmlns="" id="{00000000-0008-0000-0E00-00006C000000}"/>
            </a:ext>
          </a:extLst>
        </xdr:cNvPr>
        <xdr:cNvCxnSpPr/>
      </xdr:nvCxnSpPr>
      <xdr:spPr>
        <a:xfrm>
          <a:off x="10388600" y="716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120398</xdr:rowOff>
    </xdr:from>
    <xdr:ext cx="534377" cy="259045"/>
    <xdr:sp macro="" textlink="">
      <xdr:nvSpPr>
        <xdr:cNvPr id="109" name="【道路】&#10;一人当たり延長最大値テキスト">
          <a:extLst>
            <a:ext uri="{FF2B5EF4-FFF2-40B4-BE49-F238E27FC236}">
              <a16:creationId xmlns:a16="http://schemas.microsoft.com/office/drawing/2014/main" xmlns="" id="{00000000-0008-0000-0E00-00006D000000}"/>
            </a:ext>
          </a:extLst>
        </xdr:cNvPr>
        <xdr:cNvSpPr txBox="1"/>
      </xdr:nvSpPr>
      <xdr:spPr>
        <a:xfrm>
          <a:off x="10515600" y="543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2271</xdr:rowOff>
    </xdr:from>
    <xdr:to>
      <xdr:col>55</xdr:col>
      <xdr:colOff>88900</xdr:colOff>
      <xdr:row>33</xdr:row>
      <xdr:rowOff>2271</xdr:rowOff>
    </xdr:to>
    <xdr:cxnSp macro="">
      <xdr:nvCxnSpPr>
        <xdr:cNvPr id="110" name="直線コネクタ 109">
          <a:extLst>
            <a:ext uri="{FF2B5EF4-FFF2-40B4-BE49-F238E27FC236}">
              <a16:creationId xmlns:a16="http://schemas.microsoft.com/office/drawing/2014/main" xmlns="" id="{00000000-0008-0000-0E00-00006E000000}"/>
            </a:ext>
          </a:extLst>
        </xdr:cNvPr>
        <xdr:cNvCxnSpPr/>
      </xdr:nvCxnSpPr>
      <xdr:spPr>
        <a:xfrm>
          <a:off x="10388600" y="5660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156394</xdr:rowOff>
    </xdr:from>
    <xdr:ext cx="469744" cy="259045"/>
    <xdr:sp macro="" textlink="">
      <xdr:nvSpPr>
        <xdr:cNvPr id="111" name="【道路】&#10;一人当たり延長平均値テキスト">
          <a:extLst>
            <a:ext uri="{FF2B5EF4-FFF2-40B4-BE49-F238E27FC236}">
              <a16:creationId xmlns:a16="http://schemas.microsoft.com/office/drawing/2014/main" xmlns="" id="{00000000-0008-0000-0E00-00006F000000}"/>
            </a:ext>
          </a:extLst>
        </xdr:cNvPr>
        <xdr:cNvSpPr txBox="1"/>
      </xdr:nvSpPr>
      <xdr:spPr>
        <a:xfrm>
          <a:off x="10515600" y="6671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6517</xdr:rowOff>
    </xdr:from>
    <xdr:to>
      <xdr:col>55</xdr:col>
      <xdr:colOff>50800</xdr:colOff>
      <xdr:row>39</xdr:row>
      <xdr:rowOff>108117</xdr:rowOff>
    </xdr:to>
    <xdr:sp macro="" textlink="">
      <xdr:nvSpPr>
        <xdr:cNvPr id="112" name="フローチャート: 判断 111">
          <a:extLst>
            <a:ext uri="{FF2B5EF4-FFF2-40B4-BE49-F238E27FC236}">
              <a16:creationId xmlns:a16="http://schemas.microsoft.com/office/drawing/2014/main" xmlns="" id="{00000000-0008-0000-0E00-000070000000}"/>
            </a:ext>
          </a:extLst>
        </xdr:cNvPr>
        <xdr:cNvSpPr/>
      </xdr:nvSpPr>
      <xdr:spPr>
        <a:xfrm>
          <a:off x="10426700" y="669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6152</xdr:rowOff>
    </xdr:from>
    <xdr:to>
      <xdr:col>50</xdr:col>
      <xdr:colOff>165100</xdr:colOff>
      <xdr:row>39</xdr:row>
      <xdr:rowOff>107752</xdr:rowOff>
    </xdr:to>
    <xdr:sp macro="" textlink="">
      <xdr:nvSpPr>
        <xdr:cNvPr id="113" name="フローチャート: 判断 112">
          <a:extLst>
            <a:ext uri="{FF2B5EF4-FFF2-40B4-BE49-F238E27FC236}">
              <a16:creationId xmlns:a16="http://schemas.microsoft.com/office/drawing/2014/main" xmlns="" id="{00000000-0008-0000-0E00-000071000000}"/>
            </a:ext>
          </a:extLst>
        </xdr:cNvPr>
        <xdr:cNvSpPr/>
      </xdr:nvSpPr>
      <xdr:spPr>
        <a:xfrm>
          <a:off x="9588500" y="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142946</xdr:rowOff>
    </xdr:from>
    <xdr:to>
      <xdr:col>46</xdr:col>
      <xdr:colOff>38100</xdr:colOff>
      <xdr:row>39</xdr:row>
      <xdr:rowOff>73096</xdr:rowOff>
    </xdr:to>
    <xdr:sp macro="" textlink="">
      <xdr:nvSpPr>
        <xdr:cNvPr id="114" name="フローチャート: 判断 113">
          <a:extLst>
            <a:ext uri="{FF2B5EF4-FFF2-40B4-BE49-F238E27FC236}">
              <a16:creationId xmlns:a16="http://schemas.microsoft.com/office/drawing/2014/main" xmlns="" id="{00000000-0008-0000-0E00-000072000000}"/>
            </a:ext>
          </a:extLst>
        </xdr:cNvPr>
        <xdr:cNvSpPr/>
      </xdr:nvSpPr>
      <xdr:spPr>
        <a:xfrm>
          <a:off x="8699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162743</xdr:rowOff>
    </xdr:from>
    <xdr:to>
      <xdr:col>41</xdr:col>
      <xdr:colOff>101600</xdr:colOff>
      <xdr:row>39</xdr:row>
      <xdr:rowOff>92893</xdr:rowOff>
    </xdr:to>
    <xdr:sp macro="" textlink="">
      <xdr:nvSpPr>
        <xdr:cNvPr id="115" name="フローチャート: 判断 114">
          <a:extLst>
            <a:ext uri="{FF2B5EF4-FFF2-40B4-BE49-F238E27FC236}">
              <a16:creationId xmlns:a16="http://schemas.microsoft.com/office/drawing/2014/main" xmlns="" id="{00000000-0008-0000-0E00-000073000000}"/>
            </a:ext>
          </a:extLst>
        </xdr:cNvPr>
        <xdr:cNvSpPr/>
      </xdr:nvSpPr>
      <xdr:spPr>
        <a:xfrm>
          <a:off x="7810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xmlns="" id="{00000000-0008-0000-0E00-00007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xmlns="" id="{00000000-0008-0000-0E00-00007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xmlns="" id="{00000000-0008-0000-0E00-00007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00000000-0008-0000-0E00-00007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00000000-0008-0000-0E00-00007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133574</xdr:rowOff>
    </xdr:from>
    <xdr:to>
      <xdr:col>55</xdr:col>
      <xdr:colOff>50800</xdr:colOff>
      <xdr:row>38</xdr:row>
      <xdr:rowOff>63723</xdr:rowOff>
    </xdr:to>
    <xdr:sp macro="" textlink="">
      <xdr:nvSpPr>
        <xdr:cNvPr id="121" name="楕円 120">
          <a:extLst>
            <a:ext uri="{FF2B5EF4-FFF2-40B4-BE49-F238E27FC236}">
              <a16:creationId xmlns:a16="http://schemas.microsoft.com/office/drawing/2014/main" xmlns="" id="{00000000-0008-0000-0E00-000079000000}"/>
            </a:ext>
          </a:extLst>
        </xdr:cNvPr>
        <xdr:cNvSpPr/>
      </xdr:nvSpPr>
      <xdr:spPr>
        <a:xfrm>
          <a:off x="10426700" y="64772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156451</xdr:rowOff>
    </xdr:from>
    <xdr:ext cx="534377" cy="259045"/>
    <xdr:sp macro="" textlink="">
      <xdr:nvSpPr>
        <xdr:cNvPr id="122" name="【道路】&#10;一人当たり延長該当値テキスト">
          <a:extLst>
            <a:ext uri="{FF2B5EF4-FFF2-40B4-BE49-F238E27FC236}">
              <a16:creationId xmlns:a16="http://schemas.microsoft.com/office/drawing/2014/main" xmlns="" id="{00000000-0008-0000-0E00-00007A000000}"/>
            </a:ext>
          </a:extLst>
        </xdr:cNvPr>
        <xdr:cNvSpPr txBox="1"/>
      </xdr:nvSpPr>
      <xdr:spPr>
        <a:xfrm>
          <a:off x="10515600" y="632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142260</xdr:rowOff>
    </xdr:from>
    <xdr:to>
      <xdr:col>50</xdr:col>
      <xdr:colOff>165100</xdr:colOff>
      <xdr:row>38</xdr:row>
      <xdr:rowOff>72410</xdr:rowOff>
    </xdr:to>
    <xdr:sp macro="" textlink="">
      <xdr:nvSpPr>
        <xdr:cNvPr id="123" name="楕円 122">
          <a:extLst>
            <a:ext uri="{FF2B5EF4-FFF2-40B4-BE49-F238E27FC236}">
              <a16:creationId xmlns:a16="http://schemas.microsoft.com/office/drawing/2014/main" xmlns="" id="{00000000-0008-0000-0E00-00007B000000}"/>
            </a:ext>
          </a:extLst>
        </xdr:cNvPr>
        <xdr:cNvSpPr/>
      </xdr:nvSpPr>
      <xdr:spPr>
        <a:xfrm>
          <a:off x="9588500" y="648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12923</xdr:rowOff>
    </xdr:from>
    <xdr:to>
      <xdr:col>55</xdr:col>
      <xdr:colOff>0</xdr:colOff>
      <xdr:row>38</xdr:row>
      <xdr:rowOff>21610</xdr:rowOff>
    </xdr:to>
    <xdr:cxnSp macro="">
      <xdr:nvCxnSpPr>
        <xdr:cNvPr id="124" name="直線コネクタ 123">
          <a:extLst>
            <a:ext uri="{FF2B5EF4-FFF2-40B4-BE49-F238E27FC236}">
              <a16:creationId xmlns:a16="http://schemas.microsoft.com/office/drawing/2014/main" xmlns="" id="{00000000-0008-0000-0E00-00007C000000}"/>
            </a:ext>
          </a:extLst>
        </xdr:cNvPr>
        <xdr:cNvCxnSpPr/>
      </xdr:nvCxnSpPr>
      <xdr:spPr>
        <a:xfrm flipV="1">
          <a:off x="9639300" y="6528023"/>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160868</xdr:rowOff>
    </xdr:from>
    <xdr:to>
      <xdr:col>46</xdr:col>
      <xdr:colOff>38100</xdr:colOff>
      <xdr:row>38</xdr:row>
      <xdr:rowOff>91018</xdr:rowOff>
    </xdr:to>
    <xdr:sp macro="" textlink="">
      <xdr:nvSpPr>
        <xdr:cNvPr id="125" name="楕円 124">
          <a:extLst>
            <a:ext uri="{FF2B5EF4-FFF2-40B4-BE49-F238E27FC236}">
              <a16:creationId xmlns:a16="http://schemas.microsoft.com/office/drawing/2014/main" xmlns="" id="{00000000-0008-0000-0E00-00007D000000}"/>
            </a:ext>
          </a:extLst>
        </xdr:cNvPr>
        <xdr:cNvSpPr/>
      </xdr:nvSpPr>
      <xdr:spPr>
        <a:xfrm>
          <a:off x="8699500" y="650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21610</xdr:rowOff>
    </xdr:from>
    <xdr:to>
      <xdr:col>50</xdr:col>
      <xdr:colOff>114300</xdr:colOff>
      <xdr:row>38</xdr:row>
      <xdr:rowOff>40218</xdr:rowOff>
    </xdr:to>
    <xdr:cxnSp macro="">
      <xdr:nvCxnSpPr>
        <xdr:cNvPr id="126" name="直線コネクタ 125">
          <a:extLst>
            <a:ext uri="{FF2B5EF4-FFF2-40B4-BE49-F238E27FC236}">
              <a16:creationId xmlns:a16="http://schemas.microsoft.com/office/drawing/2014/main" xmlns="" id="{00000000-0008-0000-0E00-00007E000000}"/>
            </a:ext>
          </a:extLst>
        </xdr:cNvPr>
        <xdr:cNvCxnSpPr/>
      </xdr:nvCxnSpPr>
      <xdr:spPr>
        <a:xfrm flipV="1">
          <a:off x="8750300" y="6536710"/>
          <a:ext cx="889000" cy="1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7295</xdr:rowOff>
    </xdr:from>
    <xdr:to>
      <xdr:col>41</xdr:col>
      <xdr:colOff>101600</xdr:colOff>
      <xdr:row>37</xdr:row>
      <xdr:rowOff>108895</xdr:rowOff>
    </xdr:to>
    <xdr:sp macro="" textlink="">
      <xdr:nvSpPr>
        <xdr:cNvPr id="127" name="楕円 126">
          <a:extLst>
            <a:ext uri="{FF2B5EF4-FFF2-40B4-BE49-F238E27FC236}">
              <a16:creationId xmlns:a16="http://schemas.microsoft.com/office/drawing/2014/main" xmlns="" id="{00000000-0008-0000-0E00-00007F000000}"/>
            </a:ext>
          </a:extLst>
        </xdr:cNvPr>
        <xdr:cNvSpPr/>
      </xdr:nvSpPr>
      <xdr:spPr>
        <a:xfrm>
          <a:off x="7810500" y="635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58095</xdr:rowOff>
    </xdr:from>
    <xdr:to>
      <xdr:col>45</xdr:col>
      <xdr:colOff>177800</xdr:colOff>
      <xdr:row>38</xdr:row>
      <xdr:rowOff>40218</xdr:rowOff>
    </xdr:to>
    <xdr:cxnSp macro="">
      <xdr:nvCxnSpPr>
        <xdr:cNvPr id="128" name="直線コネクタ 127">
          <a:extLst>
            <a:ext uri="{FF2B5EF4-FFF2-40B4-BE49-F238E27FC236}">
              <a16:creationId xmlns:a16="http://schemas.microsoft.com/office/drawing/2014/main" xmlns="" id="{00000000-0008-0000-0E00-000080000000}"/>
            </a:ext>
          </a:extLst>
        </xdr:cNvPr>
        <xdr:cNvCxnSpPr/>
      </xdr:nvCxnSpPr>
      <xdr:spPr>
        <a:xfrm>
          <a:off x="7861300" y="6401745"/>
          <a:ext cx="889000" cy="15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98879</xdr:rowOff>
    </xdr:from>
    <xdr:ext cx="469744" cy="259045"/>
    <xdr:sp macro="" textlink="">
      <xdr:nvSpPr>
        <xdr:cNvPr id="129" name="n_1aveValue【道路】&#10;一人当たり延長">
          <a:extLst>
            <a:ext uri="{FF2B5EF4-FFF2-40B4-BE49-F238E27FC236}">
              <a16:creationId xmlns:a16="http://schemas.microsoft.com/office/drawing/2014/main" xmlns="" id="{00000000-0008-0000-0E00-000081000000}"/>
            </a:ext>
          </a:extLst>
        </xdr:cNvPr>
        <xdr:cNvSpPr txBox="1"/>
      </xdr:nvSpPr>
      <xdr:spPr>
        <a:xfrm>
          <a:off x="9391727" y="678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64223</xdr:rowOff>
    </xdr:from>
    <xdr:ext cx="469744" cy="259045"/>
    <xdr:sp macro="" textlink="">
      <xdr:nvSpPr>
        <xdr:cNvPr id="130" name="n_2aveValue【道路】&#10;一人当たり延長">
          <a:extLst>
            <a:ext uri="{FF2B5EF4-FFF2-40B4-BE49-F238E27FC236}">
              <a16:creationId xmlns:a16="http://schemas.microsoft.com/office/drawing/2014/main" xmlns="" id="{00000000-0008-0000-0E00-000082000000}"/>
            </a:ext>
          </a:extLst>
        </xdr:cNvPr>
        <xdr:cNvSpPr txBox="1"/>
      </xdr:nvSpPr>
      <xdr:spPr>
        <a:xfrm>
          <a:off x="8515427" y="675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84020</xdr:rowOff>
    </xdr:from>
    <xdr:ext cx="469744" cy="259045"/>
    <xdr:sp macro="" textlink="">
      <xdr:nvSpPr>
        <xdr:cNvPr id="131" name="n_3aveValue【道路】&#10;一人当たり延長">
          <a:extLst>
            <a:ext uri="{FF2B5EF4-FFF2-40B4-BE49-F238E27FC236}">
              <a16:creationId xmlns:a16="http://schemas.microsoft.com/office/drawing/2014/main" xmlns="" id="{00000000-0008-0000-0E00-000083000000}"/>
            </a:ext>
          </a:extLst>
        </xdr:cNvPr>
        <xdr:cNvSpPr txBox="1"/>
      </xdr:nvSpPr>
      <xdr:spPr>
        <a:xfrm>
          <a:off x="7626427" y="677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88937</xdr:rowOff>
    </xdr:from>
    <xdr:ext cx="534377" cy="259045"/>
    <xdr:sp macro="" textlink="">
      <xdr:nvSpPr>
        <xdr:cNvPr id="132" name="n_1mainValue【道路】&#10;一人当たり延長">
          <a:extLst>
            <a:ext uri="{FF2B5EF4-FFF2-40B4-BE49-F238E27FC236}">
              <a16:creationId xmlns:a16="http://schemas.microsoft.com/office/drawing/2014/main" xmlns="" id="{00000000-0008-0000-0E00-000084000000}"/>
            </a:ext>
          </a:extLst>
        </xdr:cNvPr>
        <xdr:cNvSpPr txBox="1"/>
      </xdr:nvSpPr>
      <xdr:spPr>
        <a:xfrm>
          <a:off x="9359411" y="626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107545</xdr:rowOff>
    </xdr:from>
    <xdr:ext cx="534377" cy="259045"/>
    <xdr:sp macro="" textlink="">
      <xdr:nvSpPr>
        <xdr:cNvPr id="133" name="n_2mainValue【道路】&#10;一人当たり延長">
          <a:extLst>
            <a:ext uri="{FF2B5EF4-FFF2-40B4-BE49-F238E27FC236}">
              <a16:creationId xmlns:a16="http://schemas.microsoft.com/office/drawing/2014/main" xmlns="" id="{00000000-0008-0000-0E00-000085000000}"/>
            </a:ext>
          </a:extLst>
        </xdr:cNvPr>
        <xdr:cNvSpPr txBox="1"/>
      </xdr:nvSpPr>
      <xdr:spPr>
        <a:xfrm>
          <a:off x="8483111" y="627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125422</xdr:rowOff>
    </xdr:from>
    <xdr:ext cx="534377" cy="259045"/>
    <xdr:sp macro="" textlink="">
      <xdr:nvSpPr>
        <xdr:cNvPr id="134" name="n_3mainValue【道路】&#10;一人当たり延長">
          <a:extLst>
            <a:ext uri="{FF2B5EF4-FFF2-40B4-BE49-F238E27FC236}">
              <a16:creationId xmlns:a16="http://schemas.microsoft.com/office/drawing/2014/main" xmlns="" id="{00000000-0008-0000-0E00-000086000000}"/>
            </a:ext>
          </a:extLst>
        </xdr:cNvPr>
        <xdr:cNvSpPr txBox="1"/>
      </xdr:nvSpPr>
      <xdr:spPr>
        <a:xfrm>
          <a:off x="7594111" y="612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xmlns="" id="{00000000-0008-0000-0E00-00008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xmlns="" id="{00000000-0008-0000-0E00-00008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xmlns="" id="{00000000-0008-0000-0E00-00008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xmlns="" id="{00000000-0008-0000-0E00-00008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xmlns="" id="{00000000-0008-0000-0E00-00008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xmlns="" id="{00000000-0008-0000-0E00-00008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xmlns="" id="{00000000-0008-0000-0E00-00008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xmlns="" id="{00000000-0008-0000-0E00-00008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xmlns="" id="{00000000-0008-0000-0E00-00008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xmlns="" id="{00000000-0008-0000-0E00-00009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a:extLst>
            <a:ext uri="{FF2B5EF4-FFF2-40B4-BE49-F238E27FC236}">
              <a16:creationId xmlns:a16="http://schemas.microsoft.com/office/drawing/2014/main" xmlns="" id="{00000000-0008-0000-0E00-000091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6" name="テキスト ボックス 145">
          <a:extLst>
            <a:ext uri="{FF2B5EF4-FFF2-40B4-BE49-F238E27FC236}">
              <a16:creationId xmlns:a16="http://schemas.microsoft.com/office/drawing/2014/main" xmlns="" id="{00000000-0008-0000-0E00-000092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a:extLst>
            <a:ext uri="{FF2B5EF4-FFF2-40B4-BE49-F238E27FC236}">
              <a16:creationId xmlns:a16="http://schemas.microsoft.com/office/drawing/2014/main" xmlns="" id="{00000000-0008-0000-0E00-000093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a:extLst>
            <a:ext uri="{FF2B5EF4-FFF2-40B4-BE49-F238E27FC236}">
              <a16:creationId xmlns:a16="http://schemas.microsoft.com/office/drawing/2014/main" xmlns="" id="{00000000-0008-0000-0E00-000094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a:extLst>
            <a:ext uri="{FF2B5EF4-FFF2-40B4-BE49-F238E27FC236}">
              <a16:creationId xmlns:a16="http://schemas.microsoft.com/office/drawing/2014/main" xmlns="" id="{00000000-0008-0000-0E00-000095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a:extLst>
            <a:ext uri="{FF2B5EF4-FFF2-40B4-BE49-F238E27FC236}">
              <a16:creationId xmlns:a16="http://schemas.microsoft.com/office/drawing/2014/main" xmlns="" id="{00000000-0008-0000-0E00-000096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a:extLst>
            <a:ext uri="{FF2B5EF4-FFF2-40B4-BE49-F238E27FC236}">
              <a16:creationId xmlns:a16="http://schemas.microsoft.com/office/drawing/2014/main" xmlns="" id="{00000000-0008-0000-0E00-000097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a:extLst>
            <a:ext uri="{FF2B5EF4-FFF2-40B4-BE49-F238E27FC236}">
              <a16:creationId xmlns:a16="http://schemas.microsoft.com/office/drawing/2014/main" xmlns="" id="{00000000-0008-0000-0E00-000098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a:extLst>
            <a:ext uri="{FF2B5EF4-FFF2-40B4-BE49-F238E27FC236}">
              <a16:creationId xmlns:a16="http://schemas.microsoft.com/office/drawing/2014/main" xmlns="" id="{00000000-0008-0000-0E00-000099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a:extLst>
            <a:ext uri="{FF2B5EF4-FFF2-40B4-BE49-F238E27FC236}">
              <a16:creationId xmlns:a16="http://schemas.microsoft.com/office/drawing/2014/main" xmlns="" id="{00000000-0008-0000-0E00-00009A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a:extLst>
            <a:ext uri="{FF2B5EF4-FFF2-40B4-BE49-F238E27FC236}">
              <a16:creationId xmlns:a16="http://schemas.microsoft.com/office/drawing/2014/main" xmlns="" id="{00000000-0008-0000-0E00-00009B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6" name="テキスト ボックス 155">
          <a:extLst>
            <a:ext uri="{FF2B5EF4-FFF2-40B4-BE49-F238E27FC236}">
              <a16:creationId xmlns:a16="http://schemas.microsoft.com/office/drawing/2014/main" xmlns="" id="{00000000-0008-0000-0E00-00009C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xmlns="" id="{00000000-0008-0000-0E00-00009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a:extLst>
            <a:ext uri="{FF2B5EF4-FFF2-40B4-BE49-F238E27FC236}">
              <a16:creationId xmlns:a16="http://schemas.microsoft.com/office/drawing/2014/main" xmlns="" id="{00000000-0008-0000-0E00-00009E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a:extLst>
            <a:ext uri="{FF2B5EF4-FFF2-40B4-BE49-F238E27FC236}">
              <a16:creationId xmlns:a16="http://schemas.microsoft.com/office/drawing/2014/main" xmlns="" id="{00000000-0008-0000-0E00-00009F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60" name="直線コネクタ 159">
          <a:extLst>
            <a:ext uri="{FF2B5EF4-FFF2-40B4-BE49-F238E27FC236}">
              <a16:creationId xmlns:a16="http://schemas.microsoft.com/office/drawing/2014/main" xmlns="" id="{00000000-0008-0000-0E00-0000A0000000}"/>
            </a:ext>
          </a:extLst>
        </xdr:cNvPr>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61" name="【橋りょう・トンネル】&#10;有形固定資産減価償却率最小値テキスト">
          <a:extLst>
            <a:ext uri="{FF2B5EF4-FFF2-40B4-BE49-F238E27FC236}">
              <a16:creationId xmlns:a16="http://schemas.microsoft.com/office/drawing/2014/main" xmlns="" id="{00000000-0008-0000-0E00-0000A1000000}"/>
            </a:ext>
          </a:extLst>
        </xdr:cNvPr>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62" name="直線コネクタ 161">
          <a:extLst>
            <a:ext uri="{FF2B5EF4-FFF2-40B4-BE49-F238E27FC236}">
              <a16:creationId xmlns:a16="http://schemas.microsoft.com/office/drawing/2014/main" xmlns="" id="{00000000-0008-0000-0E00-0000A2000000}"/>
            </a:ext>
          </a:extLst>
        </xdr:cNvPr>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3" name="【橋りょう・トンネル】&#10;有形固定資産減価償却率最大値テキスト">
          <a:extLst>
            <a:ext uri="{FF2B5EF4-FFF2-40B4-BE49-F238E27FC236}">
              <a16:creationId xmlns:a16="http://schemas.microsoft.com/office/drawing/2014/main" xmlns="" id="{00000000-0008-0000-0E00-0000A3000000}"/>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4" name="直線コネクタ 163">
          <a:extLst>
            <a:ext uri="{FF2B5EF4-FFF2-40B4-BE49-F238E27FC236}">
              <a16:creationId xmlns:a16="http://schemas.microsoft.com/office/drawing/2014/main" xmlns="" id="{00000000-0008-0000-0E00-0000A400000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149696</xdr:rowOff>
    </xdr:from>
    <xdr:ext cx="405111" cy="259045"/>
    <xdr:sp macro="" textlink="">
      <xdr:nvSpPr>
        <xdr:cNvPr id="165" name="【橋りょう・トンネル】&#10;有形固定資産減価償却率平均値テキスト">
          <a:extLst>
            <a:ext uri="{FF2B5EF4-FFF2-40B4-BE49-F238E27FC236}">
              <a16:creationId xmlns:a16="http://schemas.microsoft.com/office/drawing/2014/main" xmlns="" id="{00000000-0008-0000-0E00-0000A5000000}"/>
            </a:ext>
          </a:extLst>
        </xdr:cNvPr>
        <xdr:cNvSpPr txBox="1"/>
      </xdr:nvSpPr>
      <xdr:spPr>
        <a:xfrm>
          <a:off x="4673600" y="1009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66" name="フローチャート: 判断 165">
          <a:extLst>
            <a:ext uri="{FF2B5EF4-FFF2-40B4-BE49-F238E27FC236}">
              <a16:creationId xmlns:a16="http://schemas.microsoft.com/office/drawing/2014/main" xmlns="" id="{00000000-0008-0000-0E00-0000A6000000}"/>
            </a:ext>
          </a:extLst>
        </xdr:cNvPr>
        <xdr:cNvSpPr/>
      </xdr:nvSpPr>
      <xdr:spPr>
        <a:xfrm>
          <a:off x="45847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67" name="フローチャート: 判断 166">
          <a:extLst>
            <a:ext uri="{FF2B5EF4-FFF2-40B4-BE49-F238E27FC236}">
              <a16:creationId xmlns:a16="http://schemas.microsoft.com/office/drawing/2014/main" xmlns="" id="{00000000-0008-0000-0E00-0000A7000000}"/>
            </a:ext>
          </a:extLst>
        </xdr:cNvPr>
        <xdr:cNvSpPr/>
      </xdr:nvSpPr>
      <xdr:spPr>
        <a:xfrm>
          <a:off x="3746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12881</xdr:rowOff>
    </xdr:from>
    <xdr:to>
      <xdr:col>15</xdr:col>
      <xdr:colOff>101600</xdr:colOff>
      <xdr:row>59</xdr:row>
      <xdr:rowOff>114481</xdr:rowOff>
    </xdr:to>
    <xdr:sp macro="" textlink="">
      <xdr:nvSpPr>
        <xdr:cNvPr id="168" name="フローチャート: 判断 167">
          <a:extLst>
            <a:ext uri="{FF2B5EF4-FFF2-40B4-BE49-F238E27FC236}">
              <a16:creationId xmlns:a16="http://schemas.microsoft.com/office/drawing/2014/main" xmlns="" id="{00000000-0008-0000-0E00-0000A8000000}"/>
            </a:ext>
          </a:extLst>
        </xdr:cNvPr>
        <xdr:cNvSpPr/>
      </xdr:nvSpPr>
      <xdr:spPr>
        <a:xfrm>
          <a:off x="2857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9" name="フローチャート: 判断 168">
          <a:extLst>
            <a:ext uri="{FF2B5EF4-FFF2-40B4-BE49-F238E27FC236}">
              <a16:creationId xmlns:a16="http://schemas.microsoft.com/office/drawing/2014/main" xmlns="" id="{00000000-0008-0000-0E00-0000A9000000}"/>
            </a:ext>
          </a:extLst>
        </xdr:cNvPr>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xmlns="" id="{00000000-0008-0000-0E00-0000A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xmlns="" id="{00000000-0008-0000-0E00-0000A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xmlns="" id="{00000000-0008-0000-0E00-0000A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xmlns="" id="{00000000-0008-0000-0E00-0000A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xmlns="" id="{00000000-0008-0000-0E00-0000A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74930</xdr:rowOff>
    </xdr:from>
    <xdr:to>
      <xdr:col>24</xdr:col>
      <xdr:colOff>114300</xdr:colOff>
      <xdr:row>58</xdr:row>
      <xdr:rowOff>5080</xdr:rowOff>
    </xdr:to>
    <xdr:sp macro="" textlink="">
      <xdr:nvSpPr>
        <xdr:cNvPr id="175" name="楕円 174">
          <a:extLst>
            <a:ext uri="{FF2B5EF4-FFF2-40B4-BE49-F238E27FC236}">
              <a16:creationId xmlns:a16="http://schemas.microsoft.com/office/drawing/2014/main" xmlns="" id="{00000000-0008-0000-0E00-0000AF000000}"/>
            </a:ext>
          </a:extLst>
        </xdr:cNvPr>
        <xdr:cNvSpPr/>
      </xdr:nvSpPr>
      <xdr:spPr>
        <a:xfrm>
          <a:off x="45847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97807</xdr:rowOff>
    </xdr:from>
    <xdr:ext cx="405111" cy="259045"/>
    <xdr:sp macro="" textlink="">
      <xdr:nvSpPr>
        <xdr:cNvPr id="176" name="【橋りょう・トンネル】&#10;有形固定資産減価償却率該当値テキスト">
          <a:extLst>
            <a:ext uri="{FF2B5EF4-FFF2-40B4-BE49-F238E27FC236}">
              <a16:creationId xmlns:a16="http://schemas.microsoft.com/office/drawing/2014/main" xmlns="" id="{00000000-0008-0000-0E00-0000B0000000}"/>
            </a:ext>
          </a:extLst>
        </xdr:cNvPr>
        <xdr:cNvSpPr txBox="1"/>
      </xdr:nvSpPr>
      <xdr:spPr>
        <a:xfrm>
          <a:off x="4673600"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42273</xdr:rowOff>
    </xdr:from>
    <xdr:to>
      <xdr:col>20</xdr:col>
      <xdr:colOff>38100</xdr:colOff>
      <xdr:row>57</xdr:row>
      <xdr:rowOff>143873</xdr:rowOff>
    </xdr:to>
    <xdr:sp macro="" textlink="">
      <xdr:nvSpPr>
        <xdr:cNvPr id="177" name="楕円 176">
          <a:extLst>
            <a:ext uri="{FF2B5EF4-FFF2-40B4-BE49-F238E27FC236}">
              <a16:creationId xmlns:a16="http://schemas.microsoft.com/office/drawing/2014/main" xmlns="" id="{00000000-0008-0000-0E00-0000B1000000}"/>
            </a:ext>
          </a:extLst>
        </xdr:cNvPr>
        <xdr:cNvSpPr/>
      </xdr:nvSpPr>
      <xdr:spPr>
        <a:xfrm>
          <a:off x="3746500" y="981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93073</xdr:rowOff>
    </xdr:from>
    <xdr:to>
      <xdr:col>24</xdr:col>
      <xdr:colOff>63500</xdr:colOff>
      <xdr:row>57</xdr:row>
      <xdr:rowOff>125730</xdr:rowOff>
    </xdr:to>
    <xdr:cxnSp macro="">
      <xdr:nvCxnSpPr>
        <xdr:cNvPr id="178" name="直線コネクタ 177">
          <a:extLst>
            <a:ext uri="{FF2B5EF4-FFF2-40B4-BE49-F238E27FC236}">
              <a16:creationId xmlns:a16="http://schemas.microsoft.com/office/drawing/2014/main" xmlns="" id="{00000000-0008-0000-0E00-0000B2000000}"/>
            </a:ext>
          </a:extLst>
        </xdr:cNvPr>
        <xdr:cNvCxnSpPr/>
      </xdr:nvCxnSpPr>
      <xdr:spPr>
        <a:xfrm>
          <a:off x="3797300" y="986572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48804</xdr:rowOff>
    </xdr:from>
    <xdr:to>
      <xdr:col>15</xdr:col>
      <xdr:colOff>101600</xdr:colOff>
      <xdr:row>57</xdr:row>
      <xdr:rowOff>150404</xdr:rowOff>
    </xdr:to>
    <xdr:sp macro="" textlink="">
      <xdr:nvSpPr>
        <xdr:cNvPr id="179" name="楕円 178">
          <a:extLst>
            <a:ext uri="{FF2B5EF4-FFF2-40B4-BE49-F238E27FC236}">
              <a16:creationId xmlns:a16="http://schemas.microsoft.com/office/drawing/2014/main" xmlns="" id="{00000000-0008-0000-0E00-0000B3000000}"/>
            </a:ext>
          </a:extLst>
        </xdr:cNvPr>
        <xdr:cNvSpPr/>
      </xdr:nvSpPr>
      <xdr:spPr>
        <a:xfrm>
          <a:off x="2857500" y="982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93073</xdr:rowOff>
    </xdr:from>
    <xdr:to>
      <xdr:col>19</xdr:col>
      <xdr:colOff>177800</xdr:colOff>
      <xdr:row>57</xdr:row>
      <xdr:rowOff>99604</xdr:rowOff>
    </xdr:to>
    <xdr:cxnSp macro="">
      <xdr:nvCxnSpPr>
        <xdr:cNvPr id="180" name="直線コネクタ 179">
          <a:extLst>
            <a:ext uri="{FF2B5EF4-FFF2-40B4-BE49-F238E27FC236}">
              <a16:creationId xmlns:a16="http://schemas.microsoft.com/office/drawing/2014/main" xmlns="" id="{00000000-0008-0000-0E00-0000B4000000}"/>
            </a:ext>
          </a:extLst>
        </xdr:cNvPr>
        <xdr:cNvCxnSpPr/>
      </xdr:nvCxnSpPr>
      <xdr:spPr>
        <a:xfrm flipV="1">
          <a:off x="2908300" y="986572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140244</xdr:rowOff>
    </xdr:from>
    <xdr:to>
      <xdr:col>10</xdr:col>
      <xdr:colOff>165100</xdr:colOff>
      <xdr:row>59</xdr:row>
      <xdr:rowOff>70394</xdr:rowOff>
    </xdr:to>
    <xdr:sp macro="" textlink="">
      <xdr:nvSpPr>
        <xdr:cNvPr id="181" name="楕円 180">
          <a:extLst>
            <a:ext uri="{FF2B5EF4-FFF2-40B4-BE49-F238E27FC236}">
              <a16:creationId xmlns:a16="http://schemas.microsoft.com/office/drawing/2014/main" xmlns="" id="{00000000-0008-0000-0E00-0000B5000000}"/>
            </a:ext>
          </a:extLst>
        </xdr:cNvPr>
        <xdr:cNvSpPr/>
      </xdr:nvSpPr>
      <xdr:spPr>
        <a:xfrm>
          <a:off x="1968500" y="100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99604</xdr:rowOff>
    </xdr:from>
    <xdr:to>
      <xdr:col>15</xdr:col>
      <xdr:colOff>50800</xdr:colOff>
      <xdr:row>59</xdr:row>
      <xdr:rowOff>19594</xdr:rowOff>
    </xdr:to>
    <xdr:cxnSp macro="">
      <xdr:nvCxnSpPr>
        <xdr:cNvPr id="182" name="直線コネクタ 181">
          <a:extLst>
            <a:ext uri="{FF2B5EF4-FFF2-40B4-BE49-F238E27FC236}">
              <a16:creationId xmlns:a16="http://schemas.microsoft.com/office/drawing/2014/main" xmlns="" id="{00000000-0008-0000-0E00-0000B6000000}"/>
            </a:ext>
          </a:extLst>
        </xdr:cNvPr>
        <xdr:cNvCxnSpPr/>
      </xdr:nvCxnSpPr>
      <xdr:spPr>
        <a:xfrm flipV="1">
          <a:off x="2019300" y="9872254"/>
          <a:ext cx="8890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118671</xdr:rowOff>
    </xdr:from>
    <xdr:ext cx="405111" cy="259045"/>
    <xdr:sp macro="" textlink="">
      <xdr:nvSpPr>
        <xdr:cNvPr id="183" name="n_1aveValue【橋りょう・トンネル】&#10;有形固定資産減価償却率">
          <a:extLst>
            <a:ext uri="{FF2B5EF4-FFF2-40B4-BE49-F238E27FC236}">
              <a16:creationId xmlns:a16="http://schemas.microsoft.com/office/drawing/2014/main" xmlns="" id="{00000000-0008-0000-0E00-0000B7000000}"/>
            </a:ext>
          </a:extLst>
        </xdr:cNvPr>
        <xdr:cNvSpPr txBox="1"/>
      </xdr:nvSpPr>
      <xdr:spPr>
        <a:xfrm>
          <a:off x="35820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105608</xdr:rowOff>
    </xdr:from>
    <xdr:ext cx="405111" cy="259045"/>
    <xdr:sp macro="" textlink="">
      <xdr:nvSpPr>
        <xdr:cNvPr id="184" name="n_2aveValue【橋りょう・トンネル】&#10;有形固定資産減価償却率">
          <a:extLst>
            <a:ext uri="{FF2B5EF4-FFF2-40B4-BE49-F238E27FC236}">
              <a16:creationId xmlns:a16="http://schemas.microsoft.com/office/drawing/2014/main" xmlns="" id="{00000000-0008-0000-0E00-0000B8000000}"/>
            </a:ext>
          </a:extLst>
        </xdr:cNvPr>
        <xdr:cNvSpPr txBox="1"/>
      </xdr:nvSpPr>
      <xdr:spPr>
        <a:xfrm>
          <a:off x="27057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169290</xdr:rowOff>
    </xdr:from>
    <xdr:ext cx="405111" cy="259045"/>
    <xdr:sp macro="" textlink="">
      <xdr:nvSpPr>
        <xdr:cNvPr id="185" name="n_3aveValue【橋りょう・トンネル】&#10;有形固定資産減価償却率">
          <a:extLst>
            <a:ext uri="{FF2B5EF4-FFF2-40B4-BE49-F238E27FC236}">
              <a16:creationId xmlns:a16="http://schemas.microsoft.com/office/drawing/2014/main" xmlns="" id="{00000000-0008-0000-0E00-0000B9000000}"/>
            </a:ext>
          </a:extLst>
        </xdr:cNvPr>
        <xdr:cNvSpPr txBox="1"/>
      </xdr:nvSpPr>
      <xdr:spPr>
        <a:xfrm>
          <a:off x="1816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160400</xdr:rowOff>
    </xdr:from>
    <xdr:ext cx="405111" cy="259045"/>
    <xdr:sp macro="" textlink="">
      <xdr:nvSpPr>
        <xdr:cNvPr id="186" name="n_1mainValue【橋りょう・トンネル】&#10;有形固定資産減価償却率">
          <a:extLst>
            <a:ext uri="{FF2B5EF4-FFF2-40B4-BE49-F238E27FC236}">
              <a16:creationId xmlns:a16="http://schemas.microsoft.com/office/drawing/2014/main" xmlns="" id="{00000000-0008-0000-0E00-0000BA000000}"/>
            </a:ext>
          </a:extLst>
        </xdr:cNvPr>
        <xdr:cNvSpPr txBox="1"/>
      </xdr:nvSpPr>
      <xdr:spPr>
        <a:xfrm>
          <a:off x="3582044" y="959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166931</xdr:rowOff>
    </xdr:from>
    <xdr:ext cx="405111" cy="259045"/>
    <xdr:sp macro="" textlink="">
      <xdr:nvSpPr>
        <xdr:cNvPr id="187" name="n_2mainValue【橋りょう・トンネル】&#10;有形固定資産減価償却率">
          <a:extLst>
            <a:ext uri="{FF2B5EF4-FFF2-40B4-BE49-F238E27FC236}">
              <a16:creationId xmlns:a16="http://schemas.microsoft.com/office/drawing/2014/main" xmlns="" id="{00000000-0008-0000-0E00-0000BB000000}"/>
            </a:ext>
          </a:extLst>
        </xdr:cNvPr>
        <xdr:cNvSpPr txBox="1"/>
      </xdr:nvSpPr>
      <xdr:spPr>
        <a:xfrm>
          <a:off x="2705744" y="959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86921</xdr:rowOff>
    </xdr:from>
    <xdr:ext cx="405111" cy="259045"/>
    <xdr:sp macro="" textlink="">
      <xdr:nvSpPr>
        <xdr:cNvPr id="188" name="n_3mainValue【橋りょう・トンネル】&#10;有形固定資産減価償却率">
          <a:extLst>
            <a:ext uri="{FF2B5EF4-FFF2-40B4-BE49-F238E27FC236}">
              <a16:creationId xmlns:a16="http://schemas.microsoft.com/office/drawing/2014/main" xmlns="" id="{00000000-0008-0000-0E00-0000BC000000}"/>
            </a:ext>
          </a:extLst>
        </xdr:cNvPr>
        <xdr:cNvSpPr txBox="1"/>
      </xdr:nvSpPr>
      <xdr:spPr>
        <a:xfrm>
          <a:off x="18167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a:extLst>
            <a:ext uri="{FF2B5EF4-FFF2-40B4-BE49-F238E27FC236}">
              <a16:creationId xmlns:a16="http://schemas.microsoft.com/office/drawing/2014/main" xmlns="" id="{00000000-0008-0000-0E00-0000B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a:extLst>
            <a:ext uri="{FF2B5EF4-FFF2-40B4-BE49-F238E27FC236}">
              <a16:creationId xmlns:a16="http://schemas.microsoft.com/office/drawing/2014/main" xmlns="" id="{00000000-0008-0000-0E00-0000B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a:extLst>
            <a:ext uri="{FF2B5EF4-FFF2-40B4-BE49-F238E27FC236}">
              <a16:creationId xmlns:a16="http://schemas.microsoft.com/office/drawing/2014/main" xmlns="" id="{00000000-0008-0000-0E00-0000B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a:extLst>
            <a:ext uri="{FF2B5EF4-FFF2-40B4-BE49-F238E27FC236}">
              <a16:creationId xmlns:a16="http://schemas.microsoft.com/office/drawing/2014/main" xmlns="" id="{00000000-0008-0000-0E00-0000C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a:extLst>
            <a:ext uri="{FF2B5EF4-FFF2-40B4-BE49-F238E27FC236}">
              <a16:creationId xmlns:a16="http://schemas.microsoft.com/office/drawing/2014/main" xmlns="" id="{00000000-0008-0000-0E00-0000C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a:extLst>
            <a:ext uri="{FF2B5EF4-FFF2-40B4-BE49-F238E27FC236}">
              <a16:creationId xmlns:a16="http://schemas.microsoft.com/office/drawing/2014/main" xmlns="" id="{00000000-0008-0000-0E00-0000C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a:extLst>
            <a:ext uri="{FF2B5EF4-FFF2-40B4-BE49-F238E27FC236}">
              <a16:creationId xmlns:a16="http://schemas.microsoft.com/office/drawing/2014/main" xmlns="" id="{00000000-0008-0000-0E00-0000C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xmlns="" id="{00000000-0008-0000-0E00-0000C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xmlns="" id="{00000000-0008-0000-0E00-0000C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xmlns="" id="{00000000-0008-0000-0E00-0000C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9" name="直線コネクタ 198">
          <a:extLst>
            <a:ext uri="{FF2B5EF4-FFF2-40B4-BE49-F238E27FC236}">
              <a16:creationId xmlns:a16="http://schemas.microsoft.com/office/drawing/2014/main" xmlns="" id="{00000000-0008-0000-0E00-0000C7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0" name="テキスト ボックス 199">
          <a:extLst>
            <a:ext uri="{FF2B5EF4-FFF2-40B4-BE49-F238E27FC236}">
              <a16:creationId xmlns:a16="http://schemas.microsoft.com/office/drawing/2014/main" xmlns="" id="{00000000-0008-0000-0E00-0000C8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1" name="直線コネクタ 200">
          <a:extLst>
            <a:ext uri="{FF2B5EF4-FFF2-40B4-BE49-F238E27FC236}">
              <a16:creationId xmlns:a16="http://schemas.microsoft.com/office/drawing/2014/main" xmlns="" id="{00000000-0008-0000-0E00-0000C9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2" name="テキスト ボックス 201">
          <a:extLst>
            <a:ext uri="{FF2B5EF4-FFF2-40B4-BE49-F238E27FC236}">
              <a16:creationId xmlns:a16="http://schemas.microsoft.com/office/drawing/2014/main" xmlns="" id="{00000000-0008-0000-0E00-0000CA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3" name="直線コネクタ 202">
          <a:extLst>
            <a:ext uri="{FF2B5EF4-FFF2-40B4-BE49-F238E27FC236}">
              <a16:creationId xmlns:a16="http://schemas.microsoft.com/office/drawing/2014/main" xmlns="" id="{00000000-0008-0000-0E00-0000CB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4" name="テキスト ボックス 203">
          <a:extLst>
            <a:ext uri="{FF2B5EF4-FFF2-40B4-BE49-F238E27FC236}">
              <a16:creationId xmlns:a16="http://schemas.microsoft.com/office/drawing/2014/main" xmlns="" id="{00000000-0008-0000-0E00-0000CC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5" name="直線コネクタ 204">
          <a:extLst>
            <a:ext uri="{FF2B5EF4-FFF2-40B4-BE49-F238E27FC236}">
              <a16:creationId xmlns:a16="http://schemas.microsoft.com/office/drawing/2014/main" xmlns="" id="{00000000-0008-0000-0E00-0000CD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6" name="テキスト ボックス 205">
          <a:extLst>
            <a:ext uri="{FF2B5EF4-FFF2-40B4-BE49-F238E27FC236}">
              <a16:creationId xmlns:a16="http://schemas.microsoft.com/office/drawing/2014/main" xmlns="" id="{00000000-0008-0000-0E00-0000CE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7" name="直線コネクタ 206">
          <a:extLst>
            <a:ext uri="{FF2B5EF4-FFF2-40B4-BE49-F238E27FC236}">
              <a16:creationId xmlns:a16="http://schemas.microsoft.com/office/drawing/2014/main" xmlns="" id="{00000000-0008-0000-0E00-0000CF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8" name="テキスト ボックス 207">
          <a:extLst>
            <a:ext uri="{FF2B5EF4-FFF2-40B4-BE49-F238E27FC236}">
              <a16:creationId xmlns:a16="http://schemas.microsoft.com/office/drawing/2014/main" xmlns="" id="{00000000-0008-0000-0E00-0000D0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9" name="直線コネクタ 208">
          <a:extLst>
            <a:ext uri="{FF2B5EF4-FFF2-40B4-BE49-F238E27FC236}">
              <a16:creationId xmlns:a16="http://schemas.microsoft.com/office/drawing/2014/main" xmlns="" id="{00000000-0008-0000-0E00-0000D1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0" name="テキスト ボックス 209">
          <a:extLst>
            <a:ext uri="{FF2B5EF4-FFF2-40B4-BE49-F238E27FC236}">
              <a16:creationId xmlns:a16="http://schemas.microsoft.com/office/drawing/2014/main" xmlns="" id="{00000000-0008-0000-0E00-0000D2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xmlns="" id="{00000000-0008-0000-0E00-0000D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a:extLst>
            <a:ext uri="{FF2B5EF4-FFF2-40B4-BE49-F238E27FC236}">
              <a16:creationId xmlns:a16="http://schemas.microsoft.com/office/drawing/2014/main" xmlns="" id="{00000000-0008-0000-0E00-0000D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a:extLst>
            <a:ext uri="{FF2B5EF4-FFF2-40B4-BE49-F238E27FC236}">
              <a16:creationId xmlns:a16="http://schemas.microsoft.com/office/drawing/2014/main" xmlns="" id="{00000000-0008-0000-0E00-0000D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41400</xdr:rowOff>
    </xdr:from>
    <xdr:to>
      <xdr:col>54</xdr:col>
      <xdr:colOff>189865</xdr:colOff>
      <xdr:row>64</xdr:row>
      <xdr:rowOff>129819</xdr:rowOff>
    </xdr:to>
    <xdr:cxnSp macro="">
      <xdr:nvCxnSpPr>
        <xdr:cNvPr id="214" name="直線コネクタ 213">
          <a:extLst>
            <a:ext uri="{FF2B5EF4-FFF2-40B4-BE49-F238E27FC236}">
              <a16:creationId xmlns:a16="http://schemas.microsoft.com/office/drawing/2014/main" xmlns="" id="{00000000-0008-0000-0E00-0000D6000000}"/>
            </a:ext>
          </a:extLst>
        </xdr:cNvPr>
        <xdr:cNvCxnSpPr/>
      </xdr:nvCxnSpPr>
      <xdr:spPr>
        <a:xfrm flipV="1">
          <a:off x="10476865" y="9642600"/>
          <a:ext cx="0" cy="1460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133646</xdr:rowOff>
    </xdr:from>
    <xdr:ext cx="469744" cy="259045"/>
    <xdr:sp macro="" textlink="">
      <xdr:nvSpPr>
        <xdr:cNvPr id="215" name="【橋りょう・トンネル】&#10;一人当たり有形固定資産（償却資産）額最小値テキスト">
          <a:extLst>
            <a:ext uri="{FF2B5EF4-FFF2-40B4-BE49-F238E27FC236}">
              <a16:creationId xmlns:a16="http://schemas.microsoft.com/office/drawing/2014/main" xmlns="" id="{00000000-0008-0000-0E00-0000D7000000}"/>
            </a:ext>
          </a:extLst>
        </xdr:cNvPr>
        <xdr:cNvSpPr txBox="1"/>
      </xdr:nvSpPr>
      <xdr:spPr>
        <a:xfrm>
          <a:off x="10515600" y="1110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129819</xdr:rowOff>
    </xdr:from>
    <xdr:to>
      <xdr:col>55</xdr:col>
      <xdr:colOff>88900</xdr:colOff>
      <xdr:row>64</xdr:row>
      <xdr:rowOff>129819</xdr:rowOff>
    </xdr:to>
    <xdr:cxnSp macro="">
      <xdr:nvCxnSpPr>
        <xdr:cNvPr id="216" name="直線コネクタ 215">
          <a:extLst>
            <a:ext uri="{FF2B5EF4-FFF2-40B4-BE49-F238E27FC236}">
              <a16:creationId xmlns:a16="http://schemas.microsoft.com/office/drawing/2014/main" xmlns="" id="{00000000-0008-0000-0E00-0000D8000000}"/>
            </a:ext>
          </a:extLst>
        </xdr:cNvPr>
        <xdr:cNvCxnSpPr/>
      </xdr:nvCxnSpPr>
      <xdr:spPr>
        <a:xfrm>
          <a:off x="10388600" y="111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159527</xdr:rowOff>
    </xdr:from>
    <xdr:ext cx="690189" cy="259045"/>
    <xdr:sp macro="" textlink="">
      <xdr:nvSpPr>
        <xdr:cNvPr id="217" name="【橋りょう・トンネル】&#10;一人当たり有形固定資産（償却資産）額最大値テキスト">
          <a:extLst>
            <a:ext uri="{FF2B5EF4-FFF2-40B4-BE49-F238E27FC236}">
              <a16:creationId xmlns:a16="http://schemas.microsoft.com/office/drawing/2014/main" xmlns="" id="{00000000-0008-0000-0E00-0000D9000000}"/>
            </a:ext>
          </a:extLst>
        </xdr:cNvPr>
        <xdr:cNvSpPr txBox="1"/>
      </xdr:nvSpPr>
      <xdr:spPr>
        <a:xfrm>
          <a:off x="10515600" y="94178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41400</xdr:rowOff>
    </xdr:from>
    <xdr:to>
      <xdr:col>55</xdr:col>
      <xdr:colOff>88900</xdr:colOff>
      <xdr:row>56</xdr:row>
      <xdr:rowOff>41400</xdr:rowOff>
    </xdr:to>
    <xdr:cxnSp macro="">
      <xdr:nvCxnSpPr>
        <xdr:cNvPr id="218" name="直線コネクタ 217">
          <a:extLst>
            <a:ext uri="{FF2B5EF4-FFF2-40B4-BE49-F238E27FC236}">
              <a16:creationId xmlns:a16="http://schemas.microsoft.com/office/drawing/2014/main" xmlns="" id="{00000000-0008-0000-0E00-0000DA000000}"/>
            </a:ext>
          </a:extLst>
        </xdr:cNvPr>
        <xdr:cNvCxnSpPr/>
      </xdr:nvCxnSpPr>
      <xdr:spPr>
        <a:xfrm>
          <a:off x="10388600" y="9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40782</xdr:rowOff>
    </xdr:from>
    <xdr:ext cx="599010" cy="259045"/>
    <xdr:sp macro="" textlink="">
      <xdr:nvSpPr>
        <xdr:cNvPr id="219" name="【橋りょう・トンネル】&#10;一人当たり有形固定資産（償却資産）額平均値テキスト">
          <a:extLst>
            <a:ext uri="{FF2B5EF4-FFF2-40B4-BE49-F238E27FC236}">
              <a16:creationId xmlns:a16="http://schemas.microsoft.com/office/drawing/2014/main" xmlns="" id="{00000000-0008-0000-0E00-0000DB000000}"/>
            </a:ext>
          </a:extLst>
        </xdr:cNvPr>
        <xdr:cNvSpPr txBox="1"/>
      </xdr:nvSpPr>
      <xdr:spPr>
        <a:xfrm>
          <a:off x="10515600" y="108421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17905</xdr:rowOff>
    </xdr:from>
    <xdr:to>
      <xdr:col>55</xdr:col>
      <xdr:colOff>50800</xdr:colOff>
      <xdr:row>64</xdr:row>
      <xdr:rowOff>119505</xdr:rowOff>
    </xdr:to>
    <xdr:sp macro="" textlink="">
      <xdr:nvSpPr>
        <xdr:cNvPr id="220" name="フローチャート: 判断 219">
          <a:extLst>
            <a:ext uri="{FF2B5EF4-FFF2-40B4-BE49-F238E27FC236}">
              <a16:creationId xmlns:a16="http://schemas.microsoft.com/office/drawing/2014/main" xmlns="" id="{00000000-0008-0000-0E00-0000DC000000}"/>
            </a:ext>
          </a:extLst>
        </xdr:cNvPr>
        <xdr:cNvSpPr/>
      </xdr:nvSpPr>
      <xdr:spPr>
        <a:xfrm>
          <a:off x="10426700" y="1099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17453</xdr:rowOff>
    </xdr:from>
    <xdr:to>
      <xdr:col>50</xdr:col>
      <xdr:colOff>165100</xdr:colOff>
      <xdr:row>64</xdr:row>
      <xdr:rowOff>119053</xdr:rowOff>
    </xdr:to>
    <xdr:sp macro="" textlink="">
      <xdr:nvSpPr>
        <xdr:cNvPr id="221" name="フローチャート: 判断 220">
          <a:extLst>
            <a:ext uri="{FF2B5EF4-FFF2-40B4-BE49-F238E27FC236}">
              <a16:creationId xmlns:a16="http://schemas.microsoft.com/office/drawing/2014/main" xmlns="" id="{00000000-0008-0000-0E00-0000DD000000}"/>
            </a:ext>
          </a:extLst>
        </xdr:cNvPr>
        <xdr:cNvSpPr/>
      </xdr:nvSpPr>
      <xdr:spPr>
        <a:xfrm>
          <a:off x="9588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19924</xdr:rowOff>
    </xdr:from>
    <xdr:to>
      <xdr:col>46</xdr:col>
      <xdr:colOff>38100</xdr:colOff>
      <xdr:row>64</xdr:row>
      <xdr:rowOff>121524</xdr:rowOff>
    </xdr:to>
    <xdr:sp macro="" textlink="">
      <xdr:nvSpPr>
        <xdr:cNvPr id="222" name="フローチャート: 判断 221">
          <a:extLst>
            <a:ext uri="{FF2B5EF4-FFF2-40B4-BE49-F238E27FC236}">
              <a16:creationId xmlns:a16="http://schemas.microsoft.com/office/drawing/2014/main" xmlns="" id="{00000000-0008-0000-0E00-0000DE000000}"/>
            </a:ext>
          </a:extLst>
        </xdr:cNvPr>
        <xdr:cNvSpPr/>
      </xdr:nvSpPr>
      <xdr:spPr>
        <a:xfrm>
          <a:off x="8699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31965</xdr:rowOff>
    </xdr:from>
    <xdr:to>
      <xdr:col>41</xdr:col>
      <xdr:colOff>101600</xdr:colOff>
      <xdr:row>64</xdr:row>
      <xdr:rowOff>133565</xdr:rowOff>
    </xdr:to>
    <xdr:sp macro="" textlink="">
      <xdr:nvSpPr>
        <xdr:cNvPr id="223" name="フローチャート: 判断 222">
          <a:extLst>
            <a:ext uri="{FF2B5EF4-FFF2-40B4-BE49-F238E27FC236}">
              <a16:creationId xmlns:a16="http://schemas.microsoft.com/office/drawing/2014/main" xmlns="" id="{00000000-0008-0000-0E00-0000DF000000}"/>
            </a:ext>
          </a:extLst>
        </xdr:cNvPr>
        <xdr:cNvSpPr/>
      </xdr:nvSpPr>
      <xdr:spPr>
        <a:xfrm>
          <a:off x="7810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xmlns="" id="{00000000-0008-0000-0E00-0000E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xmlns="" id="{00000000-0008-0000-0E00-0000E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xmlns="" id="{00000000-0008-0000-0E00-0000E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xmlns="" id="{00000000-0008-0000-0E00-0000E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xmlns="" id="{00000000-0008-0000-0E00-0000E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66596</xdr:rowOff>
    </xdr:from>
    <xdr:to>
      <xdr:col>55</xdr:col>
      <xdr:colOff>50800</xdr:colOff>
      <xdr:row>64</xdr:row>
      <xdr:rowOff>168196</xdr:rowOff>
    </xdr:to>
    <xdr:sp macro="" textlink="">
      <xdr:nvSpPr>
        <xdr:cNvPr id="229" name="楕円 228">
          <a:extLst>
            <a:ext uri="{FF2B5EF4-FFF2-40B4-BE49-F238E27FC236}">
              <a16:creationId xmlns:a16="http://schemas.microsoft.com/office/drawing/2014/main" xmlns="" id="{00000000-0008-0000-0E00-0000E5000000}"/>
            </a:ext>
          </a:extLst>
        </xdr:cNvPr>
        <xdr:cNvSpPr/>
      </xdr:nvSpPr>
      <xdr:spPr>
        <a:xfrm>
          <a:off x="10426700" y="1103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167783</xdr:rowOff>
    </xdr:from>
    <xdr:ext cx="534377" cy="259045"/>
    <xdr:sp macro="" textlink="">
      <xdr:nvSpPr>
        <xdr:cNvPr id="230" name="【橋りょう・トンネル】&#10;一人当たり有形固定資産（償却資産）額該当値テキスト">
          <a:extLst>
            <a:ext uri="{FF2B5EF4-FFF2-40B4-BE49-F238E27FC236}">
              <a16:creationId xmlns:a16="http://schemas.microsoft.com/office/drawing/2014/main" xmlns="" id="{00000000-0008-0000-0E00-0000E6000000}"/>
            </a:ext>
          </a:extLst>
        </xdr:cNvPr>
        <xdr:cNvSpPr txBox="1"/>
      </xdr:nvSpPr>
      <xdr:spPr>
        <a:xfrm>
          <a:off x="10515600" y="1096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67291</xdr:rowOff>
    </xdr:from>
    <xdr:to>
      <xdr:col>50</xdr:col>
      <xdr:colOff>165100</xdr:colOff>
      <xdr:row>64</xdr:row>
      <xdr:rowOff>168891</xdr:rowOff>
    </xdr:to>
    <xdr:sp macro="" textlink="">
      <xdr:nvSpPr>
        <xdr:cNvPr id="231" name="楕円 230">
          <a:extLst>
            <a:ext uri="{FF2B5EF4-FFF2-40B4-BE49-F238E27FC236}">
              <a16:creationId xmlns:a16="http://schemas.microsoft.com/office/drawing/2014/main" xmlns="" id="{00000000-0008-0000-0E00-0000E7000000}"/>
            </a:ext>
          </a:extLst>
        </xdr:cNvPr>
        <xdr:cNvSpPr/>
      </xdr:nvSpPr>
      <xdr:spPr>
        <a:xfrm>
          <a:off x="9588500" y="1104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117396</xdr:rowOff>
    </xdr:from>
    <xdr:to>
      <xdr:col>55</xdr:col>
      <xdr:colOff>0</xdr:colOff>
      <xdr:row>64</xdr:row>
      <xdr:rowOff>118091</xdr:rowOff>
    </xdr:to>
    <xdr:cxnSp macro="">
      <xdr:nvCxnSpPr>
        <xdr:cNvPr id="232" name="直線コネクタ 231">
          <a:extLst>
            <a:ext uri="{FF2B5EF4-FFF2-40B4-BE49-F238E27FC236}">
              <a16:creationId xmlns:a16="http://schemas.microsoft.com/office/drawing/2014/main" xmlns="" id="{00000000-0008-0000-0E00-0000E8000000}"/>
            </a:ext>
          </a:extLst>
        </xdr:cNvPr>
        <xdr:cNvCxnSpPr/>
      </xdr:nvCxnSpPr>
      <xdr:spPr>
        <a:xfrm flipV="1">
          <a:off x="9639300" y="11090196"/>
          <a:ext cx="838200" cy="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67635</xdr:rowOff>
    </xdr:from>
    <xdr:to>
      <xdr:col>46</xdr:col>
      <xdr:colOff>38100</xdr:colOff>
      <xdr:row>64</xdr:row>
      <xdr:rowOff>169235</xdr:rowOff>
    </xdr:to>
    <xdr:sp macro="" textlink="">
      <xdr:nvSpPr>
        <xdr:cNvPr id="233" name="楕円 232">
          <a:extLst>
            <a:ext uri="{FF2B5EF4-FFF2-40B4-BE49-F238E27FC236}">
              <a16:creationId xmlns:a16="http://schemas.microsoft.com/office/drawing/2014/main" xmlns="" id="{00000000-0008-0000-0E00-0000E9000000}"/>
            </a:ext>
          </a:extLst>
        </xdr:cNvPr>
        <xdr:cNvSpPr/>
      </xdr:nvSpPr>
      <xdr:spPr>
        <a:xfrm>
          <a:off x="8699500" y="1104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118091</xdr:rowOff>
    </xdr:from>
    <xdr:to>
      <xdr:col>50</xdr:col>
      <xdr:colOff>114300</xdr:colOff>
      <xdr:row>64</xdr:row>
      <xdr:rowOff>118435</xdr:rowOff>
    </xdr:to>
    <xdr:cxnSp macro="">
      <xdr:nvCxnSpPr>
        <xdr:cNvPr id="234" name="直線コネクタ 233">
          <a:extLst>
            <a:ext uri="{FF2B5EF4-FFF2-40B4-BE49-F238E27FC236}">
              <a16:creationId xmlns:a16="http://schemas.microsoft.com/office/drawing/2014/main" xmlns="" id="{00000000-0008-0000-0E00-0000EA000000}"/>
            </a:ext>
          </a:extLst>
        </xdr:cNvPr>
        <xdr:cNvCxnSpPr/>
      </xdr:nvCxnSpPr>
      <xdr:spPr>
        <a:xfrm flipV="1">
          <a:off x="8750300" y="11090891"/>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64635</xdr:rowOff>
    </xdr:from>
    <xdr:to>
      <xdr:col>41</xdr:col>
      <xdr:colOff>101600</xdr:colOff>
      <xdr:row>64</xdr:row>
      <xdr:rowOff>166235</xdr:rowOff>
    </xdr:to>
    <xdr:sp macro="" textlink="">
      <xdr:nvSpPr>
        <xdr:cNvPr id="235" name="楕円 234">
          <a:extLst>
            <a:ext uri="{FF2B5EF4-FFF2-40B4-BE49-F238E27FC236}">
              <a16:creationId xmlns:a16="http://schemas.microsoft.com/office/drawing/2014/main" xmlns="" id="{00000000-0008-0000-0E00-0000EB000000}"/>
            </a:ext>
          </a:extLst>
        </xdr:cNvPr>
        <xdr:cNvSpPr/>
      </xdr:nvSpPr>
      <xdr:spPr>
        <a:xfrm>
          <a:off x="7810500" y="1103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115435</xdr:rowOff>
    </xdr:from>
    <xdr:to>
      <xdr:col>45</xdr:col>
      <xdr:colOff>177800</xdr:colOff>
      <xdr:row>64</xdr:row>
      <xdr:rowOff>118435</xdr:rowOff>
    </xdr:to>
    <xdr:cxnSp macro="">
      <xdr:nvCxnSpPr>
        <xdr:cNvPr id="236" name="直線コネクタ 235">
          <a:extLst>
            <a:ext uri="{FF2B5EF4-FFF2-40B4-BE49-F238E27FC236}">
              <a16:creationId xmlns:a16="http://schemas.microsoft.com/office/drawing/2014/main" xmlns="" id="{00000000-0008-0000-0E00-0000EC000000}"/>
            </a:ext>
          </a:extLst>
        </xdr:cNvPr>
        <xdr:cNvCxnSpPr/>
      </xdr:nvCxnSpPr>
      <xdr:spPr>
        <a:xfrm>
          <a:off x="7861300" y="11088235"/>
          <a:ext cx="889000" cy="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135580</xdr:rowOff>
    </xdr:from>
    <xdr:ext cx="599010" cy="259045"/>
    <xdr:sp macro="" textlink="">
      <xdr:nvSpPr>
        <xdr:cNvPr id="237" name="n_1aveValue【橋りょう・トンネル】&#10;一人当たり有形固定資産（償却資産）額">
          <a:extLst>
            <a:ext uri="{FF2B5EF4-FFF2-40B4-BE49-F238E27FC236}">
              <a16:creationId xmlns:a16="http://schemas.microsoft.com/office/drawing/2014/main" xmlns="" id="{00000000-0008-0000-0E00-0000ED000000}"/>
            </a:ext>
          </a:extLst>
        </xdr:cNvPr>
        <xdr:cNvSpPr txBox="1"/>
      </xdr:nvSpPr>
      <xdr:spPr>
        <a:xfrm>
          <a:off x="93270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138051</xdr:rowOff>
    </xdr:from>
    <xdr:ext cx="599010" cy="259045"/>
    <xdr:sp macro="" textlink="">
      <xdr:nvSpPr>
        <xdr:cNvPr id="238" name="n_2aveValue【橋りょう・トンネル】&#10;一人当たり有形固定資産（償却資産）額">
          <a:extLst>
            <a:ext uri="{FF2B5EF4-FFF2-40B4-BE49-F238E27FC236}">
              <a16:creationId xmlns:a16="http://schemas.microsoft.com/office/drawing/2014/main" xmlns="" id="{00000000-0008-0000-0E00-0000EE000000}"/>
            </a:ext>
          </a:extLst>
        </xdr:cNvPr>
        <xdr:cNvSpPr txBox="1"/>
      </xdr:nvSpPr>
      <xdr:spPr>
        <a:xfrm>
          <a:off x="8450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150092</xdr:rowOff>
    </xdr:from>
    <xdr:ext cx="599010" cy="259045"/>
    <xdr:sp macro="" textlink="">
      <xdr:nvSpPr>
        <xdr:cNvPr id="239" name="n_3aveValue【橋りょう・トンネル】&#10;一人当たり有形固定資産（償却資産）額">
          <a:extLst>
            <a:ext uri="{FF2B5EF4-FFF2-40B4-BE49-F238E27FC236}">
              <a16:creationId xmlns:a16="http://schemas.microsoft.com/office/drawing/2014/main" xmlns="" id="{00000000-0008-0000-0E00-0000EF000000}"/>
            </a:ext>
          </a:extLst>
        </xdr:cNvPr>
        <xdr:cNvSpPr txBox="1"/>
      </xdr:nvSpPr>
      <xdr:spPr>
        <a:xfrm>
          <a:off x="7561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160018</xdr:rowOff>
    </xdr:from>
    <xdr:ext cx="534377" cy="259045"/>
    <xdr:sp macro="" textlink="">
      <xdr:nvSpPr>
        <xdr:cNvPr id="240" name="n_1mainValue【橋りょう・トンネル】&#10;一人当たり有形固定資産（償却資産）額">
          <a:extLst>
            <a:ext uri="{FF2B5EF4-FFF2-40B4-BE49-F238E27FC236}">
              <a16:creationId xmlns:a16="http://schemas.microsoft.com/office/drawing/2014/main" xmlns="" id="{00000000-0008-0000-0E00-0000F0000000}"/>
            </a:ext>
          </a:extLst>
        </xdr:cNvPr>
        <xdr:cNvSpPr txBox="1"/>
      </xdr:nvSpPr>
      <xdr:spPr>
        <a:xfrm>
          <a:off x="9359411" y="1113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160362</xdr:rowOff>
    </xdr:from>
    <xdr:ext cx="534377" cy="259045"/>
    <xdr:sp macro="" textlink="">
      <xdr:nvSpPr>
        <xdr:cNvPr id="241" name="n_2mainValue【橋りょう・トンネル】&#10;一人当たり有形固定資産（償却資産）額">
          <a:extLst>
            <a:ext uri="{FF2B5EF4-FFF2-40B4-BE49-F238E27FC236}">
              <a16:creationId xmlns:a16="http://schemas.microsoft.com/office/drawing/2014/main" xmlns="" id="{00000000-0008-0000-0E00-0000F1000000}"/>
            </a:ext>
          </a:extLst>
        </xdr:cNvPr>
        <xdr:cNvSpPr txBox="1"/>
      </xdr:nvSpPr>
      <xdr:spPr>
        <a:xfrm>
          <a:off x="8483111" y="1113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157362</xdr:rowOff>
    </xdr:from>
    <xdr:ext cx="534377" cy="259045"/>
    <xdr:sp macro="" textlink="">
      <xdr:nvSpPr>
        <xdr:cNvPr id="242" name="n_3mainValue【橋りょう・トンネル】&#10;一人当たり有形固定資産（償却資産）額">
          <a:extLst>
            <a:ext uri="{FF2B5EF4-FFF2-40B4-BE49-F238E27FC236}">
              <a16:creationId xmlns:a16="http://schemas.microsoft.com/office/drawing/2014/main" xmlns="" id="{00000000-0008-0000-0E00-0000F2000000}"/>
            </a:ext>
          </a:extLst>
        </xdr:cNvPr>
        <xdr:cNvSpPr txBox="1"/>
      </xdr:nvSpPr>
      <xdr:spPr>
        <a:xfrm>
          <a:off x="7594111" y="1113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a:extLst>
            <a:ext uri="{FF2B5EF4-FFF2-40B4-BE49-F238E27FC236}">
              <a16:creationId xmlns:a16="http://schemas.microsoft.com/office/drawing/2014/main" xmlns="" id="{00000000-0008-0000-0E00-0000F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a:extLst>
            <a:ext uri="{FF2B5EF4-FFF2-40B4-BE49-F238E27FC236}">
              <a16:creationId xmlns:a16="http://schemas.microsoft.com/office/drawing/2014/main" xmlns="" id="{00000000-0008-0000-0E00-0000F4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a:extLst>
            <a:ext uri="{FF2B5EF4-FFF2-40B4-BE49-F238E27FC236}">
              <a16:creationId xmlns:a16="http://schemas.microsoft.com/office/drawing/2014/main" xmlns="" id="{00000000-0008-0000-0E00-0000F5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a:extLst>
            <a:ext uri="{FF2B5EF4-FFF2-40B4-BE49-F238E27FC236}">
              <a16:creationId xmlns:a16="http://schemas.microsoft.com/office/drawing/2014/main" xmlns="" id="{00000000-0008-0000-0E00-0000F6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a:extLst>
            <a:ext uri="{FF2B5EF4-FFF2-40B4-BE49-F238E27FC236}">
              <a16:creationId xmlns:a16="http://schemas.microsoft.com/office/drawing/2014/main" xmlns="" id="{00000000-0008-0000-0E00-0000F7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a:extLst>
            <a:ext uri="{FF2B5EF4-FFF2-40B4-BE49-F238E27FC236}">
              <a16:creationId xmlns:a16="http://schemas.microsoft.com/office/drawing/2014/main" xmlns="" id="{00000000-0008-0000-0E00-0000F8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a:extLst>
            <a:ext uri="{FF2B5EF4-FFF2-40B4-BE49-F238E27FC236}">
              <a16:creationId xmlns:a16="http://schemas.microsoft.com/office/drawing/2014/main" xmlns="" id="{00000000-0008-0000-0E00-0000F9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a:extLst>
            <a:ext uri="{FF2B5EF4-FFF2-40B4-BE49-F238E27FC236}">
              <a16:creationId xmlns:a16="http://schemas.microsoft.com/office/drawing/2014/main" xmlns="" id="{00000000-0008-0000-0E00-0000FA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a:extLst>
            <a:ext uri="{FF2B5EF4-FFF2-40B4-BE49-F238E27FC236}">
              <a16:creationId xmlns:a16="http://schemas.microsoft.com/office/drawing/2014/main" xmlns="" id="{00000000-0008-0000-0E00-0000FB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a:extLst>
            <a:ext uri="{FF2B5EF4-FFF2-40B4-BE49-F238E27FC236}">
              <a16:creationId xmlns:a16="http://schemas.microsoft.com/office/drawing/2014/main" xmlns="" id="{00000000-0008-0000-0E00-0000FC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3" name="直線コネクタ 252">
          <a:extLst>
            <a:ext uri="{FF2B5EF4-FFF2-40B4-BE49-F238E27FC236}">
              <a16:creationId xmlns:a16="http://schemas.microsoft.com/office/drawing/2014/main" xmlns="" id="{00000000-0008-0000-0E00-0000FD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4" name="テキスト ボックス 253">
          <a:extLst>
            <a:ext uri="{FF2B5EF4-FFF2-40B4-BE49-F238E27FC236}">
              <a16:creationId xmlns:a16="http://schemas.microsoft.com/office/drawing/2014/main" xmlns="" id="{00000000-0008-0000-0E00-0000FE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5" name="直線コネクタ 254">
          <a:extLst>
            <a:ext uri="{FF2B5EF4-FFF2-40B4-BE49-F238E27FC236}">
              <a16:creationId xmlns:a16="http://schemas.microsoft.com/office/drawing/2014/main" xmlns="" id="{00000000-0008-0000-0E00-0000FF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6" name="テキスト ボックス 255">
          <a:extLst>
            <a:ext uri="{FF2B5EF4-FFF2-40B4-BE49-F238E27FC236}">
              <a16:creationId xmlns:a16="http://schemas.microsoft.com/office/drawing/2014/main" xmlns="" id="{00000000-0008-0000-0E00-000000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7" name="直線コネクタ 256">
          <a:extLst>
            <a:ext uri="{FF2B5EF4-FFF2-40B4-BE49-F238E27FC236}">
              <a16:creationId xmlns:a16="http://schemas.microsoft.com/office/drawing/2014/main" xmlns="" id="{00000000-0008-0000-0E00-000001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8" name="テキスト ボックス 257">
          <a:extLst>
            <a:ext uri="{FF2B5EF4-FFF2-40B4-BE49-F238E27FC236}">
              <a16:creationId xmlns:a16="http://schemas.microsoft.com/office/drawing/2014/main" xmlns="" id="{00000000-0008-0000-0E00-000002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9" name="直線コネクタ 258">
          <a:extLst>
            <a:ext uri="{FF2B5EF4-FFF2-40B4-BE49-F238E27FC236}">
              <a16:creationId xmlns:a16="http://schemas.microsoft.com/office/drawing/2014/main" xmlns="" id="{00000000-0008-0000-0E00-000003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0" name="テキスト ボックス 259">
          <a:extLst>
            <a:ext uri="{FF2B5EF4-FFF2-40B4-BE49-F238E27FC236}">
              <a16:creationId xmlns:a16="http://schemas.microsoft.com/office/drawing/2014/main" xmlns="" id="{00000000-0008-0000-0E00-000004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1" name="直線コネクタ 260">
          <a:extLst>
            <a:ext uri="{FF2B5EF4-FFF2-40B4-BE49-F238E27FC236}">
              <a16:creationId xmlns:a16="http://schemas.microsoft.com/office/drawing/2014/main" xmlns="" id="{00000000-0008-0000-0E00-000005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2" name="テキスト ボックス 261">
          <a:extLst>
            <a:ext uri="{FF2B5EF4-FFF2-40B4-BE49-F238E27FC236}">
              <a16:creationId xmlns:a16="http://schemas.microsoft.com/office/drawing/2014/main" xmlns="" id="{00000000-0008-0000-0E00-000006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3" name="直線コネクタ 262">
          <a:extLst>
            <a:ext uri="{FF2B5EF4-FFF2-40B4-BE49-F238E27FC236}">
              <a16:creationId xmlns:a16="http://schemas.microsoft.com/office/drawing/2014/main" xmlns="" id="{00000000-0008-0000-0E00-000007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4" name="テキスト ボックス 263">
          <a:extLst>
            <a:ext uri="{FF2B5EF4-FFF2-40B4-BE49-F238E27FC236}">
              <a16:creationId xmlns:a16="http://schemas.microsoft.com/office/drawing/2014/main" xmlns="" id="{00000000-0008-0000-0E00-00000801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a:extLst>
            <a:ext uri="{FF2B5EF4-FFF2-40B4-BE49-F238E27FC236}">
              <a16:creationId xmlns:a16="http://schemas.microsoft.com/office/drawing/2014/main" xmlns="" id="{00000000-0008-0000-0E00-000009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a:extLst>
            <a:ext uri="{FF2B5EF4-FFF2-40B4-BE49-F238E27FC236}">
              <a16:creationId xmlns:a16="http://schemas.microsoft.com/office/drawing/2014/main" xmlns="" id="{00000000-0008-0000-0E00-00000A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a:extLst>
            <a:ext uri="{FF2B5EF4-FFF2-40B4-BE49-F238E27FC236}">
              <a16:creationId xmlns:a16="http://schemas.microsoft.com/office/drawing/2014/main" xmlns="" id="{00000000-0008-0000-0E00-00000B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268" name="直線コネクタ 267">
          <a:extLst>
            <a:ext uri="{FF2B5EF4-FFF2-40B4-BE49-F238E27FC236}">
              <a16:creationId xmlns:a16="http://schemas.microsoft.com/office/drawing/2014/main" xmlns="" id="{00000000-0008-0000-0E00-00000C010000}"/>
            </a:ext>
          </a:extLst>
        </xdr:cNvPr>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269" name="【公営住宅】&#10;有形固定資産減価償却率最小値テキスト">
          <a:extLst>
            <a:ext uri="{FF2B5EF4-FFF2-40B4-BE49-F238E27FC236}">
              <a16:creationId xmlns:a16="http://schemas.microsoft.com/office/drawing/2014/main" xmlns="" id="{00000000-0008-0000-0E00-00000D010000}"/>
            </a:ext>
          </a:extLst>
        </xdr:cNvPr>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270" name="直線コネクタ 269">
          <a:extLst>
            <a:ext uri="{FF2B5EF4-FFF2-40B4-BE49-F238E27FC236}">
              <a16:creationId xmlns:a16="http://schemas.microsoft.com/office/drawing/2014/main" xmlns="" id="{00000000-0008-0000-0E00-00000E010000}"/>
            </a:ext>
          </a:extLst>
        </xdr:cNvPr>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71" name="【公営住宅】&#10;有形固定資産減価償却率最大値テキスト">
          <a:extLst>
            <a:ext uri="{FF2B5EF4-FFF2-40B4-BE49-F238E27FC236}">
              <a16:creationId xmlns:a16="http://schemas.microsoft.com/office/drawing/2014/main" xmlns="" id="{00000000-0008-0000-0E00-00000F01000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2" name="直線コネクタ 271">
          <a:extLst>
            <a:ext uri="{FF2B5EF4-FFF2-40B4-BE49-F238E27FC236}">
              <a16:creationId xmlns:a16="http://schemas.microsoft.com/office/drawing/2014/main" xmlns="" id="{00000000-0008-0000-0E00-00001001000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91457</xdr:rowOff>
    </xdr:from>
    <xdr:ext cx="405111" cy="259045"/>
    <xdr:sp macro="" textlink="">
      <xdr:nvSpPr>
        <xdr:cNvPr id="273" name="【公営住宅】&#10;有形固定資産減価償却率平均値テキスト">
          <a:extLst>
            <a:ext uri="{FF2B5EF4-FFF2-40B4-BE49-F238E27FC236}">
              <a16:creationId xmlns:a16="http://schemas.microsoft.com/office/drawing/2014/main" xmlns="" id="{00000000-0008-0000-0E00-000011010000}"/>
            </a:ext>
          </a:extLst>
        </xdr:cNvPr>
        <xdr:cNvSpPr txBox="1"/>
      </xdr:nvSpPr>
      <xdr:spPr>
        <a:xfrm>
          <a:off x="4673600" y="13807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74" name="フローチャート: 判断 273">
          <a:extLst>
            <a:ext uri="{FF2B5EF4-FFF2-40B4-BE49-F238E27FC236}">
              <a16:creationId xmlns:a16="http://schemas.microsoft.com/office/drawing/2014/main" xmlns="" id="{00000000-0008-0000-0E00-000012010000}"/>
            </a:ext>
          </a:extLst>
        </xdr:cNvPr>
        <xdr:cNvSpPr/>
      </xdr:nvSpPr>
      <xdr:spPr>
        <a:xfrm>
          <a:off x="45847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8527</xdr:rowOff>
    </xdr:from>
    <xdr:to>
      <xdr:col>20</xdr:col>
      <xdr:colOff>38100</xdr:colOff>
      <xdr:row>81</xdr:row>
      <xdr:rowOff>110127</xdr:rowOff>
    </xdr:to>
    <xdr:sp macro="" textlink="">
      <xdr:nvSpPr>
        <xdr:cNvPr id="275" name="フローチャート: 判断 274">
          <a:extLst>
            <a:ext uri="{FF2B5EF4-FFF2-40B4-BE49-F238E27FC236}">
              <a16:creationId xmlns:a16="http://schemas.microsoft.com/office/drawing/2014/main" xmlns="" id="{00000000-0008-0000-0E00-000013010000}"/>
            </a:ext>
          </a:extLst>
        </xdr:cNvPr>
        <xdr:cNvSpPr/>
      </xdr:nvSpPr>
      <xdr:spPr>
        <a:xfrm>
          <a:off x="3746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134257</xdr:rowOff>
    </xdr:from>
    <xdr:to>
      <xdr:col>15</xdr:col>
      <xdr:colOff>101600</xdr:colOff>
      <xdr:row>81</xdr:row>
      <xdr:rowOff>64407</xdr:rowOff>
    </xdr:to>
    <xdr:sp macro="" textlink="">
      <xdr:nvSpPr>
        <xdr:cNvPr id="276" name="フローチャート: 判断 275">
          <a:extLst>
            <a:ext uri="{FF2B5EF4-FFF2-40B4-BE49-F238E27FC236}">
              <a16:creationId xmlns:a16="http://schemas.microsoft.com/office/drawing/2014/main" xmlns="" id="{00000000-0008-0000-0E00-000014010000}"/>
            </a:ext>
          </a:extLst>
        </xdr:cNvPr>
        <xdr:cNvSpPr/>
      </xdr:nvSpPr>
      <xdr:spPr>
        <a:xfrm>
          <a:off x="2857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117929</xdr:rowOff>
    </xdr:from>
    <xdr:to>
      <xdr:col>10</xdr:col>
      <xdr:colOff>165100</xdr:colOff>
      <xdr:row>81</xdr:row>
      <xdr:rowOff>48079</xdr:rowOff>
    </xdr:to>
    <xdr:sp macro="" textlink="">
      <xdr:nvSpPr>
        <xdr:cNvPr id="277" name="フローチャート: 判断 276">
          <a:extLst>
            <a:ext uri="{FF2B5EF4-FFF2-40B4-BE49-F238E27FC236}">
              <a16:creationId xmlns:a16="http://schemas.microsoft.com/office/drawing/2014/main" xmlns="" id="{00000000-0008-0000-0E00-000015010000}"/>
            </a:ext>
          </a:extLst>
        </xdr:cNvPr>
        <xdr:cNvSpPr/>
      </xdr:nvSpPr>
      <xdr:spPr>
        <a:xfrm>
          <a:off x="1968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xmlns="" id="{00000000-0008-0000-0E00-000016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xmlns="" id="{00000000-0008-0000-0E00-000017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xmlns="" id="{00000000-0008-0000-0E00-000018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xmlns="" id="{00000000-0008-0000-0E00-000019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xmlns="" id="{00000000-0008-0000-0E00-00001A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54248</xdr:rowOff>
    </xdr:from>
    <xdr:to>
      <xdr:col>24</xdr:col>
      <xdr:colOff>114300</xdr:colOff>
      <xdr:row>80</xdr:row>
      <xdr:rowOff>155848</xdr:rowOff>
    </xdr:to>
    <xdr:sp macro="" textlink="">
      <xdr:nvSpPr>
        <xdr:cNvPr id="283" name="楕円 282">
          <a:extLst>
            <a:ext uri="{FF2B5EF4-FFF2-40B4-BE49-F238E27FC236}">
              <a16:creationId xmlns:a16="http://schemas.microsoft.com/office/drawing/2014/main" xmlns="" id="{00000000-0008-0000-0E00-00001B010000}"/>
            </a:ext>
          </a:extLst>
        </xdr:cNvPr>
        <xdr:cNvSpPr/>
      </xdr:nvSpPr>
      <xdr:spPr>
        <a:xfrm>
          <a:off x="4584700" y="1377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77125</xdr:rowOff>
    </xdr:from>
    <xdr:ext cx="405111" cy="259045"/>
    <xdr:sp macro="" textlink="">
      <xdr:nvSpPr>
        <xdr:cNvPr id="284" name="【公営住宅】&#10;有形固定資産減価償却率該当値テキスト">
          <a:extLst>
            <a:ext uri="{FF2B5EF4-FFF2-40B4-BE49-F238E27FC236}">
              <a16:creationId xmlns:a16="http://schemas.microsoft.com/office/drawing/2014/main" xmlns="" id="{00000000-0008-0000-0E00-00001C010000}"/>
            </a:ext>
          </a:extLst>
        </xdr:cNvPr>
        <xdr:cNvSpPr txBox="1"/>
      </xdr:nvSpPr>
      <xdr:spPr>
        <a:xfrm>
          <a:off x="4673600" y="13621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80373</xdr:rowOff>
    </xdr:from>
    <xdr:to>
      <xdr:col>20</xdr:col>
      <xdr:colOff>38100</xdr:colOff>
      <xdr:row>81</xdr:row>
      <xdr:rowOff>10523</xdr:rowOff>
    </xdr:to>
    <xdr:sp macro="" textlink="">
      <xdr:nvSpPr>
        <xdr:cNvPr id="285" name="楕円 284">
          <a:extLst>
            <a:ext uri="{FF2B5EF4-FFF2-40B4-BE49-F238E27FC236}">
              <a16:creationId xmlns:a16="http://schemas.microsoft.com/office/drawing/2014/main" xmlns="" id="{00000000-0008-0000-0E00-00001D010000}"/>
            </a:ext>
          </a:extLst>
        </xdr:cNvPr>
        <xdr:cNvSpPr/>
      </xdr:nvSpPr>
      <xdr:spPr>
        <a:xfrm>
          <a:off x="3746500" y="1379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105048</xdr:rowOff>
    </xdr:from>
    <xdr:to>
      <xdr:col>24</xdr:col>
      <xdr:colOff>63500</xdr:colOff>
      <xdr:row>80</xdr:row>
      <xdr:rowOff>131173</xdr:rowOff>
    </xdr:to>
    <xdr:cxnSp macro="">
      <xdr:nvCxnSpPr>
        <xdr:cNvPr id="286" name="直線コネクタ 285">
          <a:extLst>
            <a:ext uri="{FF2B5EF4-FFF2-40B4-BE49-F238E27FC236}">
              <a16:creationId xmlns:a16="http://schemas.microsoft.com/office/drawing/2014/main" xmlns="" id="{00000000-0008-0000-0E00-00001E010000}"/>
            </a:ext>
          </a:extLst>
        </xdr:cNvPr>
        <xdr:cNvCxnSpPr/>
      </xdr:nvCxnSpPr>
      <xdr:spPr>
        <a:xfrm flipV="1">
          <a:off x="3797300" y="13821048"/>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103232</xdr:rowOff>
    </xdr:from>
    <xdr:to>
      <xdr:col>15</xdr:col>
      <xdr:colOff>101600</xdr:colOff>
      <xdr:row>81</xdr:row>
      <xdr:rowOff>33382</xdr:rowOff>
    </xdr:to>
    <xdr:sp macro="" textlink="">
      <xdr:nvSpPr>
        <xdr:cNvPr id="287" name="楕円 286">
          <a:extLst>
            <a:ext uri="{FF2B5EF4-FFF2-40B4-BE49-F238E27FC236}">
              <a16:creationId xmlns:a16="http://schemas.microsoft.com/office/drawing/2014/main" xmlns="" id="{00000000-0008-0000-0E00-00001F010000}"/>
            </a:ext>
          </a:extLst>
        </xdr:cNvPr>
        <xdr:cNvSpPr/>
      </xdr:nvSpPr>
      <xdr:spPr>
        <a:xfrm>
          <a:off x="2857500" y="1381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131173</xdr:rowOff>
    </xdr:from>
    <xdr:to>
      <xdr:col>19</xdr:col>
      <xdr:colOff>177800</xdr:colOff>
      <xdr:row>80</xdr:row>
      <xdr:rowOff>154032</xdr:rowOff>
    </xdr:to>
    <xdr:cxnSp macro="">
      <xdr:nvCxnSpPr>
        <xdr:cNvPr id="288" name="直線コネクタ 287">
          <a:extLst>
            <a:ext uri="{FF2B5EF4-FFF2-40B4-BE49-F238E27FC236}">
              <a16:creationId xmlns:a16="http://schemas.microsoft.com/office/drawing/2014/main" xmlns="" id="{00000000-0008-0000-0E00-000020010000}"/>
            </a:ext>
          </a:extLst>
        </xdr:cNvPr>
        <xdr:cNvCxnSpPr/>
      </xdr:nvCxnSpPr>
      <xdr:spPr>
        <a:xfrm flipV="1">
          <a:off x="2908300" y="1384717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33020</xdr:rowOff>
    </xdr:from>
    <xdr:to>
      <xdr:col>10</xdr:col>
      <xdr:colOff>165100</xdr:colOff>
      <xdr:row>81</xdr:row>
      <xdr:rowOff>134620</xdr:rowOff>
    </xdr:to>
    <xdr:sp macro="" textlink="">
      <xdr:nvSpPr>
        <xdr:cNvPr id="289" name="楕円 288">
          <a:extLst>
            <a:ext uri="{FF2B5EF4-FFF2-40B4-BE49-F238E27FC236}">
              <a16:creationId xmlns:a16="http://schemas.microsoft.com/office/drawing/2014/main" xmlns="" id="{00000000-0008-0000-0E00-000021010000}"/>
            </a:ext>
          </a:extLst>
        </xdr:cNvPr>
        <xdr:cNvSpPr/>
      </xdr:nvSpPr>
      <xdr:spPr>
        <a:xfrm>
          <a:off x="1968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154032</xdr:rowOff>
    </xdr:from>
    <xdr:to>
      <xdr:col>15</xdr:col>
      <xdr:colOff>50800</xdr:colOff>
      <xdr:row>81</xdr:row>
      <xdr:rowOff>83820</xdr:rowOff>
    </xdr:to>
    <xdr:cxnSp macro="">
      <xdr:nvCxnSpPr>
        <xdr:cNvPr id="290" name="直線コネクタ 289">
          <a:extLst>
            <a:ext uri="{FF2B5EF4-FFF2-40B4-BE49-F238E27FC236}">
              <a16:creationId xmlns:a16="http://schemas.microsoft.com/office/drawing/2014/main" xmlns="" id="{00000000-0008-0000-0E00-000022010000}"/>
            </a:ext>
          </a:extLst>
        </xdr:cNvPr>
        <xdr:cNvCxnSpPr/>
      </xdr:nvCxnSpPr>
      <xdr:spPr>
        <a:xfrm flipV="1">
          <a:off x="2019300" y="13870032"/>
          <a:ext cx="889000" cy="10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101254</xdr:rowOff>
    </xdr:from>
    <xdr:ext cx="405111" cy="259045"/>
    <xdr:sp macro="" textlink="">
      <xdr:nvSpPr>
        <xdr:cNvPr id="291" name="n_1aveValue【公営住宅】&#10;有形固定資産減価償却率">
          <a:extLst>
            <a:ext uri="{FF2B5EF4-FFF2-40B4-BE49-F238E27FC236}">
              <a16:creationId xmlns:a16="http://schemas.microsoft.com/office/drawing/2014/main" xmlns="" id="{00000000-0008-0000-0E00-000023010000}"/>
            </a:ext>
          </a:extLst>
        </xdr:cNvPr>
        <xdr:cNvSpPr txBox="1"/>
      </xdr:nvSpPr>
      <xdr:spPr>
        <a:xfrm>
          <a:off x="3582044" y="1398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55534</xdr:rowOff>
    </xdr:from>
    <xdr:ext cx="405111" cy="259045"/>
    <xdr:sp macro="" textlink="">
      <xdr:nvSpPr>
        <xdr:cNvPr id="292" name="n_2aveValue【公営住宅】&#10;有形固定資産減価償却率">
          <a:extLst>
            <a:ext uri="{FF2B5EF4-FFF2-40B4-BE49-F238E27FC236}">
              <a16:creationId xmlns:a16="http://schemas.microsoft.com/office/drawing/2014/main" xmlns="" id="{00000000-0008-0000-0E00-000024010000}"/>
            </a:ext>
          </a:extLst>
        </xdr:cNvPr>
        <xdr:cNvSpPr txBox="1"/>
      </xdr:nvSpPr>
      <xdr:spPr>
        <a:xfrm>
          <a:off x="2705744" y="1394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64606</xdr:rowOff>
    </xdr:from>
    <xdr:ext cx="405111" cy="259045"/>
    <xdr:sp macro="" textlink="">
      <xdr:nvSpPr>
        <xdr:cNvPr id="293" name="n_3aveValue【公営住宅】&#10;有形固定資産減価償却率">
          <a:extLst>
            <a:ext uri="{FF2B5EF4-FFF2-40B4-BE49-F238E27FC236}">
              <a16:creationId xmlns:a16="http://schemas.microsoft.com/office/drawing/2014/main" xmlns="" id="{00000000-0008-0000-0E00-000025010000}"/>
            </a:ext>
          </a:extLst>
        </xdr:cNvPr>
        <xdr:cNvSpPr txBox="1"/>
      </xdr:nvSpPr>
      <xdr:spPr>
        <a:xfrm>
          <a:off x="18167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27050</xdr:rowOff>
    </xdr:from>
    <xdr:ext cx="405111" cy="259045"/>
    <xdr:sp macro="" textlink="">
      <xdr:nvSpPr>
        <xdr:cNvPr id="294" name="n_1mainValue【公営住宅】&#10;有形固定資産減価償却率">
          <a:extLst>
            <a:ext uri="{FF2B5EF4-FFF2-40B4-BE49-F238E27FC236}">
              <a16:creationId xmlns:a16="http://schemas.microsoft.com/office/drawing/2014/main" xmlns="" id="{00000000-0008-0000-0E00-000026010000}"/>
            </a:ext>
          </a:extLst>
        </xdr:cNvPr>
        <xdr:cNvSpPr txBox="1"/>
      </xdr:nvSpPr>
      <xdr:spPr>
        <a:xfrm>
          <a:off x="3582044" y="1357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49909</xdr:rowOff>
    </xdr:from>
    <xdr:ext cx="405111" cy="259045"/>
    <xdr:sp macro="" textlink="">
      <xdr:nvSpPr>
        <xdr:cNvPr id="295" name="n_2mainValue【公営住宅】&#10;有形固定資産減価償却率">
          <a:extLst>
            <a:ext uri="{FF2B5EF4-FFF2-40B4-BE49-F238E27FC236}">
              <a16:creationId xmlns:a16="http://schemas.microsoft.com/office/drawing/2014/main" xmlns="" id="{00000000-0008-0000-0E00-000027010000}"/>
            </a:ext>
          </a:extLst>
        </xdr:cNvPr>
        <xdr:cNvSpPr txBox="1"/>
      </xdr:nvSpPr>
      <xdr:spPr>
        <a:xfrm>
          <a:off x="270574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125747</xdr:rowOff>
    </xdr:from>
    <xdr:ext cx="405111" cy="259045"/>
    <xdr:sp macro="" textlink="">
      <xdr:nvSpPr>
        <xdr:cNvPr id="296" name="n_3mainValue【公営住宅】&#10;有形固定資産減価償却率">
          <a:extLst>
            <a:ext uri="{FF2B5EF4-FFF2-40B4-BE49-F238E27FC236}">
              <a16:creationId xmlns:a16="http://schemas.microsoft.com/office/drawing/2014/main" xmlns="" id="{00000000-0008-0000-0E00-000028010000}"/>
            </a:ext>
          </a:extLst>
        </xdr:cNvPr>
        <xdr:cNvSpPr txBox="1"/>
      </xdr:nvSpPr>
      <xdr:spPr>
        <a:xfrm>
          <a:off x="1816744"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a:extLst>
            <a:ext uri="{FF2B5EF4-FFF2-40B4-BE49-F238E27FC236}">
              <a16:creationId xmlns:a16="http://schemas.microsoft.com/office/drawing/2014/main" xmlns="" id="{00000000-0008-0000-0E00-000029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a:extLst>
            <a:ext uri="{FF2B5EF4-FFF2-40B4-BE49-F238E27FC236}">
              <a16:creationId xmlns:a16="http://schemas.microsoft.com/office/drawing/2014/main" xmlns="" id="{00000000-0008-0000-0E00-00002A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a:extLst>
            <a:ext uri="{FF2B5EF4-FFF2-40B4-BE49-F238E27FC236}">
              <a16:creationId xmlns:a16="http://schemas.microsoft.com/office/drawing/2014/main" xmlns="" id="{00000000-0008-0000-0E00-00002B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a:extLst>
            <a:ext uri="{FF2B5EF4-FFF2-40B4-BE49-F238E27FC236}">
              <a16:creationId xmlns:a16="http://schemas.microsoft.com/office/drawing/2014/main" xmlns="" id="{00000000-0008-0000-0E00-00002C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a:extLst>
            <a:ext uri="{FF2B5EF4-FFF2-40B4-BE49-F238E27FC236}">
              <a16:creationId xmlns:a16="http://schemas.microsoft.com/office/drawing/2014/main" xmlns="" id="{00000000-0008-0000-0E00-00002D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a:extLst>
            <a:ext uri="{FF2B5EF4-FFF2-40B4-BE49-F238E27FC236}">
              <a16:creationId xmlns:a16="http://schemas.microsoft.com/office/drawing/2014/main" xmlns="" id="{00000000-0008-0000-0E00-00002E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a:extLst>
            <a:ext uri="{FF2B5EF4-FFF2-40B4-BE49-F238E27FC236}">
              <a16:creationId xmlns:a16="http://schemas.microsoft.com/office/drawing/2014/main" xmlns="" id="{00000000-0008-0000-0E00-00002F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a:extLst>
            <a:ext uri="{FF2B5EF4-FFF2-40B4-BE49-F238E27FC236}">
              <a16:creationId xmlns:a16="http://schemas.microsoft.com/office/drawing/2014/main" xmlns="" id="{00000000-0008-0000-0E00-000030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a:extLst>
            <a:ext uri="{FF2B5EF4-FFF2-40B4-BE49-F238E27FC236}">
              <a16:creationId xmlns:a16="http://schemas.microsoft.com/office/drawing/2014/main" xmlns="" id="{00000000-0008-0000-0E00-000031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a:extLst>
            <a:ext uri="{FF2B5EF4-FFF2-40B4-BE49-F238E27FC236}">
              <a16:creationId xmlns:a16="http://schemas.microsoft.com/office/drawing/2014/main" xmlns="" id="{00000000-0008-0000-0E00-000032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a:extLst>
            <a:ext uri="{FF2B5EF4-FFF2-40B4-BE49-F238E27FC236}">
              <a16:creationId xmlns:a16="http://schemas.microsoft.com/office/drawing/2014/main" xmlns="" id="{00000000-0008-0000-0E00-000033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a:extLst>
            <a:ext uri="{FF2B5EF4-FFF2-40B4-BE49-F238E27FC236}">
              <a16:creationId xmlns:a16="http://schemas.microsoft.com/office/drawing/2014/main" xmlns="" id="{00000000-0008-0000-0E00-000034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a:extLst>
            <a:ext uri="{FF2B5EF4-FFF2-40B4-BE49-F238E27FC236}">
              <a16:creationId xmlns:a16="http://schemas.microsoft.com/office/drawing/2014/main" xmlns="" id="{00000000-0008-0000-0E00-000035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a:extLst>
            <a:ext uri="{FF2B5EF4-FFF2-40B4-BE49-F238E27FC236}">
              <a16:creationId xmlns:a16="http://schemas.microsoft.com/office/drawing/2014/main" xmlns="" id="{00000000-0008-0000-0E00-000036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a:extLst>
            <a:ext uri="{FF2B5EF4-FFF2-40B4-BE49-F238E27FC236}">
              <a16:creationId xmlns:a16="http://schemas.microsoft.com/office/drawing/2014/main" xmlns="" id="{00000000-0008-0000-0E00-000037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a:extLst>
            <a:ext uri="{FF2B5EF4-FFF2-40B4-BE49-F238E27FC236}">
              <a16:creationId xmlns:a16="http://schemas.microsoft.com/office/drawing/2014/main" xmlns="" id="{00000000-0008-0000-0E00-000038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a:extLst>
            <a:ext uri="{FF2B5EF4-FFF2-40B4-BE49-F238E27FC236}">
              <a16:creationId xmlns:a16="http://schemas.microsoft.com/office/drawing/2014/main" xmlns="" id="{00000000-0008-0000-0E00-000039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a:extLst>
            <a:ext uri="{FF2B5EF4-FFF2-40B4-BE49-F238E27FC236}">
              <a16:creationId xmlns:a16="http://schemas.microsoft.com/office/drawing/2014/main" xmlns="" id="{00000000-0008-0000-0E00-00003A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a:extLst>
            <a:ext uri="{FF2B5EF4-FFF2-40B4-BE49-F238E27FC236}">
              <a16:creationId xmlns:a16="http://schemas.microsoft.com/office/drawing/2014/main" xmlns="" id="{00000000-0008-0000-0E00-00003B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a:extLst>
            <a:ext uri="{FF2B5EF4-FFF2-40B4-BE49-F238E27FC236}">
              <a16:creationId xmlns:a16="http://schemas.microsoft.com/office/drawing/2014/main" xmlns="" id="{00000000-0008-0000-0E00-00003C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a:extLst>
            <a:ext uri="{FF2B5EF4-FFF2-40B4-BE49-F238E27FC236}">
              <a16:creationId xmlns:a16="http://schemas.microsoft.com/office/drawing/2014/main" xmlns="" id="{00000000-0008-0000-0E00-00003D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8" name="テキスト ボックス 317">
          <a:extLst>
            <a:ext uri="{FF2B5EF4-FFF2-40B4-BE49-F238E27FC236}">
              <a16:creationId xmlns:a16="http://schemas.microsoft.com/office/drawing/2014/main" xmlns="" id="{00000000-0008-0000-0E00-00003E0100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a:extLst>
            <a:ext uri="{FF2B5EF4-FFF2-40B4-BE49-F238E27FC236}">
              <a16:creationId xmlns:a16="http://schemas.microsoft.com/office/drawing/2014/main" xmlns="" id="{00000000-0008-0000-0E00-00003F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0" name="テキスト ボックス 319">
          <a:extLst>
            <a:ext uri="{FF2B5EF4-FFF2-40B4-BE49-F238E27FC236}">
              <a16:creationId xmlns:a16="http://schemas.microsoft.com/office/drawing/2014/main" xmlns="" id="{00000000-0008-0000-0E00-000040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公営住宅】&#10;一人当たり面積グラフ枠">
          <a:extLst>
            <a:ext uri="{FF2B5EF4-FFF2-40B4-BE49-F238E27FC236}">
              <a16:creationId xmlns:a16="http://schemas.microsoft.com/office/drawing/2014/main" xmlns="" id="{00000000-0008-0000-0E00-000041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115661</xdr:rowOff>
    </xdr:from>
    <xdr:to>
      <xdr:col>54</xdr:col>
      <xdr:colOff>189865</xdr:colOff>
      <xdr:row>86</xdr:row>
      <xdr:rowOff>166605</xdr:rowOff>
    </xdr:to>
    <xdr:cxnSp macro="">
      <xdr:nvCxnSpPr>
        <xdr:cNvPr id="322" name="直線コネクタ 321">
          <a:extLst>
            <a:ext uri="{FF2B5EF4-FFF2-40B4-BE49-F238E27FC236}">
              <a16:creationId xmlns:a16="http://schemas.microsoft.com/office/drawing/2014/main" xmlns="" id="{00000000-0008-0000-0E00-000042010000}"/>
            </a:ext>
          </a:extLst>
        </xdr:cNvPr>
        <xdr:cNvCxnSpPr/>
      </xdr:nvCxnSpPr>
      <xdr:spPr>
        <a:xfrm flipV="1">
          <a:off x="10476865" y="13317311"/>
          <a:ext cx="0" cy="159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23" name="【公営住宅】&#10;一人当たり面積最小値テキスト">
          <a:extLst>
            <a:ext uri="{FF2B5EF4-FFF2-40B4-BE49-F238E27FC236}">
              <a16:creationId xmlns:a16="http://schemas.microsoft.com/office/drawing/2014/main" xmlns="" id="{00000000-0008-0000-0E00-000043010000}"/>
            </a:ext>
          </a:extLst>
        </xdr:cNvPr>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24" name="直線コネクタ 323">
          <a:extLst>
            <a:ext uri="{FF2B5EF4-FFF2-40B4-BE49-F238E27FC236}">
              <a16:creationId xmlns:a16="http://schemas.microsoft.com/office/drawing/2014/main" xmlns="" id="{00000000-0008-0000-0E00-000044010000}"/>
            </a:ext>
          </a:extLst>
        </xdr:cNvPr>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62338</xdr:rowOff>
    </xdr:from>
    <xdr:ext cx="469744" cy="259045"/>
    <xdr:sp macro="" textlink="">
      <xdr:nvSpPr>
        <xdr:cNvPr id="325" name="【公営住宅】&#10;一人当たり面積最大値テキスト">
          <a:extLst>
            <a:ext uri="{FF2B5EF4-FFF2-40B4-BE49-F238E27FC236}">
              <a16:creationId xmlns:a16="http://schemas.microsoft.com/office/drawing/2014/main" xmlns="" id="{00000000-0008-0000-0E00-000045010000}"/>
            </a:ext>
          </a:extLst>
        </xdr:cNvPr>
        <xdr:cNvSpPr txBox="1"/>
      </xdr:nvSpPr>
      <xdr:spPr>
        <a:xfrm>
          <a:off x="10515600" y="1309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115661</xdr:rowOff>
    </xdr:from>
    <xdr:to>
      <xdr:col>55</xdr:col>
      <xdr:colOff>88900</xdr:colOff>
      <xdr:row>77</xdr:row>
      <xdr:rowOff>115661</xdr:rowOff>
    </xdr:to>
    <xdr:cxnSp macro="">
      <xdr:nvCxnSpPr>
        <xdr:cNvPr id="326" name="直線コネクタ 325">
          <a:extLst>
            <a:ext uri="{FF2B5EF4-FFF2-40B4-BE49-F238E27FC236}">
              <a16:creationId xmlns:a16="http://schemas.microsoft.com/office/drawing/2014/main" xmlns="" id="{00000000-0008-0000-0E00-000046010000}"/>
            </a:ext>
          </a:extLst>
        </xdr:cNvPr>
        <xdr:cNvCxnSpPr/>
      </xdr:nvCxnSpPr>
      <xdr:spPr>
        <a:xfrm>
          <a:off x="10388600" y="1331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162813</xdr:rowOff>
    </xdr:from>
    <xdr:ext cx="469744" cy="259045"/>
    <xdr:sp macro="" textlink="">
      <xdr:nvSpPr>
        <xdr:cNvPr id="327" name="【公営住宅】&#10;一人当たり面積平均値テキスト">
          <a:extLst>
            <a:ext uri="{FF2B5EF4-FFF2-40B4-BE49-F238E27FC236}">
              <a16:creationId xmlns:a16="http://schemas.microsoft.com/office/drawing/2014/main" xmlns="" id="{00000000-0008-0000-0E00-000047010000}"/>
            </a:ext>
          </a:extLst>
        </xdr:cNvPr>
        <xdr:cNvSpPr txBox="1"/>
      </xdr:nvSpPr>
      <xdr:spPr>
        <a:xfrm>
          <a:off x="10515600" y="14736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12936</xdr:rowOff>
    </xdr:from>
    <xdr:to>
      <xdr:col>55</xdr:col>
      <xdr:colOff>50800</xdr:colOff>
      <xdr:row>86</xdr:row>
      <xdr:rowOff>114536</xdr:rowOff>
    </xdr:to>
    <xdr:sp macro="" textlink="">
      <xdr:nvSpPr>
        <xdr:cNvPr id="328" name="フローチャート: 判断 327">
          <a:extLst>
            <a:ext uri="{FF2B5EF4-FFF2-40B4-BE49-F238E27FC236}">
              <a16:creationId xmlns:a16="http://schemas.microsoft.com/office/drawing/2014/main" xmlns="" id="{00000000-0008-0000-0E00-000048010000}"/>
            </a:ext>
          </a:extLst>
        </xdr:cNvPr>
        <xdr:cNvSpPr/>
      </xdr:nvSpPr>
      <xdr:spPr>
        <a:xfrm>
          <a:off x="10426700" y="1475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29590</xdr:rowOff>
    </xdr:from>
    <xdr:to>
      <xdr:col>50</xdr:col>
      <xdr:colOff>165100</xdr:colOff>
      <xdr:row>86</xdr:row>
      <xdr:rowOff>131190</xdr:rowOff>
    </xdr:to>
    <xdr:sp macro="" textlink="">
      <xdr:nvSpPr>
        <xdr:cNvPr id="329" name="フローチャート: 判断 328">
          <a:extLst>
            <a:ext uri="{FF2B5EF4-FFF2-40B4-BE49-F238E27FC236}">
              <a16:creationId xmlns:a16="http://schemas.microsoft.com/office/drawing/2014/main" xmlns="" id="{00000000-0008-0000-0E00-000049010000}"/>
            </a:ext>
          </a:extLst>
        </xdr:cNvPr>
        <xdr:cNvSpPr/>
      </xdr:nvSpPr>
      <xdr:spPr>
        <a:xfrm>
          <a:off x="9588500" y="1477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17018</xdr:rowOff>
    </xdr:from>
    <xdr:to>
      <xdr:col>46</xdr:col>
      <xdr:colOff>38100</xdr:colOff>
      <xdr:row>86</xdr:row>
      <xdr:rowOff>118618</xdr:rowOff>
    </xdr:to>
    <xdr:sp macro="" textlink="">
      <xdr:nvSpPr>
        <xdr:cNvPr id="330" name="フローチャート: 判断 329">
          <a:extLst>
            <a:ext uri="{FF2B5EF4-FFF2-40B4-BE49-F238E27FC236}">
              <a16:creationId xmlns:a16="http://schemas.microsoft.com/office/drawing/2014/main" xmlns="" id="{00000000-0008-0000-0E00-00004A010000}"/>
            </a:ext>
          </a:extLst>
        </xdr:cNvPr>
        <xdr:cNvSpPr/>
      </xdr:nvSpPr>
      <xdr:spPr>
        <a:xfrm>
          <a:off x="8699500" y="1476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29918</xdr:rowOff>
    </xdr:from>
    <xdr:to>
      <xdr:col>41</xdr:col>
      <xdr:colOff>101600</xdr:colOff>
      <xdr:row>86</xdr:row>
      <xdr:rowOff>131518</xdr:rowOff>
    </xdr:to>
    <xdr:sp macro="" textlink="">
      <xdr:nvSpPr>
        <xdr:cNvPr id="331" name="フローチャート: 判断 330">
          <a:extLst>
            <a:ext uri="{FF2B5EF4-FFF2-40B4-BE49-F238E27FC236}">
              <a16:creationId xmlns:a16="http://schemas.microsoft.com/office/drawing/2014/main" xmlns="" id="{00000000-0008-0000-0E00-00004B010000}"/>
            </a:ext>
          </a:extLst>
        </xdr:cNvPr>
        <xdr:cNvSpPr/>
      </xdr:nvSpPr>
      <xdr:spPr>
        <a:xfrm>
          <a:off x="7810500" y="147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xmlns="" id="{00000000-0008-0000-0E00-00004C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xmlns="" id="{00000000-0008-0000-0E00-00004D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xmlns="" id="{00000000-0008-0000-0E00-00004E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xmlns="" id="{00000000-0008-0000-0E00-00004F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xmlns="" id="{00000000-0008-0000-0E00-000050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33184</xdr:rowOff>
    </xdr:from>
    <xdr:to>
      <xdr:col>55</xdr:col>
      <xdr:colOff>50800</xdr:colOff>
      <xdr:row>85</xdr:row>
      <xdr:rowOff>134784</xdr:rowOff>
    </xdr:to>
    <xdr:sp macro="" textlink="">
      <xdr:nvSpPr>
        <xdr:cNvPr id="337" name="楕円 336">
          <a:extLst>
            <a:ext uri="{FF2B5EF4-FFF2-40B4-BE49-F238E27FC236}">
              <a16:creationId xmlns:a16="http://schemas.microsoft.com/office/drawing/2014/main" xmlns="" id="{00000000-0008-0000-0E00-000051010000}"/>
            </a:ext>
          </a:extLst>
        </xdr:cNvPr>
        <xdr:cNvSpPr/>
      </xdr:nvSpPr>
      <xdr:spPr>
        <a:xfrm>
          <a:off x="10426700" y="1460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56061</xdr:rowOff>
    </xdr:from>
    <xdr:ext cx="469744" cy="259045"/>
    <xdr:sp macro="" textlink="">
      <xdr:nvSpPr>
        <xdr:cNvPr id="338" name="【公営住宅】&#10;一人当たり面積該当値テキスト">
          <a:extLst>
            <a:ext uri="{FF2B5EF4-FFF2-40B4-BE49-F238E27FC236}">
              <a16:creationId xmlns:a16="http://schemas.microsoft.com/office/drawing/2014/main" xmlns="" id="{00000000-0008-0000-0E00-000052010000}"/>
            </a:ext>
          </a:extLst>
        </xdr:cNvPr>
        <xdr:cNvSpPr txBox="1"/>
      </xdr:nvSpPr>
      <xdr:spPr>
        <a:xfrm>
          <a:off x="10515600" y="1445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35959</xdr:rowOff>
    </xdr:from>
    <xdr:to>
      <xdr:col>50</xdr:col>
      <xdr:colOff>165100</xdr:colOff>
      <xdr:row>85</xdr:row>
      <xdr:rowOff>137559</xdr:rowOff>
    </xdr:to>
    <xdr:sp macro="" textlink="">
      <xdr:nvSpPr>
        <xdr:cNvPr id="339" name="楕円 338">
          <a:extLst>
            <a:ext uri="{FF2B5EF4-FFF2-40B4-BE49-F238E27FC236}">
              <a16:creationId xmlns:a16="http://schemas.microsoft.com/office/drawing/2014/main" xmlns="" id="{00000000-0008-0000-0E00-000053010000}"/>
            </a:ext>
          </a:extLst>
        </xdr:cNvPr>
        <xdr:cNvSpPr/>
      </xdr:nvSpPr>
      <xdr:spPr>
        <a:xfrm>
          <a:off x="9588500" y="1460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83984</xdr:rowOff>
    </xdr:from>
    <xdr:to>
      <xdr:col>55</xdr:col>
      <xdr:colOff>0</xdr:colOff>
      <xdr:row>85</xdr:row>
      <xdr:rowOff>86759</xdr:rowOff>
    </xdr:to>
    <xdr:cxnSp macro="">
      <xdr:nvCxnSpPr>
        <xdr:cNvPr id="340" name="直線コネクタ 339">
          <a:extLst>
            <a:ext uri="{FF2B5EF4-FFF2-40B4-BE49-F238E27FC236}">
              <a16:creationId xmlns:a16="http://schemas.microsoft.com/office/drawing/2014/main" xmlns="" id="{00000000-0008-0000-0E00-000054010000}"/>
            </a:ext>
          </a:extLst>
        </xdr:cNvPr>
        <xdr:cNvCxnSpPr/>
      </xdr:nvCxnSpPr>
      <xdr:spPr>
        <a:xfrm flipV="1">
          <a:off x="9639300" y="14657234"/>
          <a:ext cx="838200" cy="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33020</xdr:rowOff>
    </xdr:from>
    <xdr:to>
      <xdr:col>46</xdr:col>
      <xdr:colOff>38100</xdr:colOff>
      <xdr:row>85</xdr:row>
      <xdr:rowOff>134620</xdr:rowOff>
    </xdr:to>
    <xdr:sp macro="" textlink="">
      <xdr:nvSpPr>
        <xdr:cNvPr id="341" name="楕円 340">
          <a:extLst>
            <a:ext uri="{FF2B5EF4-FFF2-40B4-BE49-F238E27FC236}">
              <a16:creationId xmlns:a16="http://schemas.microsoft.com/office/drawing/2014/main" xmlns="" id="{00000000-0008-0000-0E00-000055010000}"/>
            </a:ext>
          </a:extLst>
        </xdr:cNvPr>
        <xdr:cNvSpPr/>
      </xdr:nvSpPr>
      <xdr:spPr>
        <a:xfrm>
          <a:off x="8699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83820</xdr:rowOff>
    </xdr:from>
    <xdr:to>
      <xdr:col>50</xdr:col>
      <xdr:colOff>114300</xdr:colOff>
      <xdr:row>85</xdr:row>
      <xdr:rowOff>86759</xdr:rowOff>
    </xdr:to>
    <xdr:cxnSp macro="">
      <xdr:nvCxnSpPr>
        <xdr:cNvPr id="342" name="直線コネクタ 341">
          <a:extLst>
            <a:ext uri="{FF2B5EF4-FFF2-40B4-BE49-F238E27FC236}">
              <a16:creationId xmlns:a16="http://schemas.microsoft.com/office/drawing/2014/main" xmlns="" id="{00000000-0008-0000-0E00-000056010000}"/>
            </a:ext>
          </a:extLst>
        </xdr:cNvPr>
        <xdr:cNvCxnSpPr/>
      </xdr:nvCxnSpPr>
      <xdr:spPr>
        <a:xfrm>
          <a:off x="8750300" y="14657070"/>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40858</xdr:rowOff>
    </xdr:from>
    <xdr:to>
      <xdr:col>41</xdr:col>
      <xdr:colOff>101600</xdr:colOff>
      <xdr:row>85</xdr:row>
      <xdr:rowOff>142458</xdr:rowOff>
    </xdr:to>
    <xdr:sp macro="" textlink="">
      <xdr:nvSpPr>
        <xdr:cNvPr id="343" name="楕円 342">
          <a:extLst>
            <a:ext uri="{FF2B5EF4-FFF2-40B4-BE49-F238E27FC236}">
              <a16:creationId xmlns:a16="http://schemas.microsoft.com/office/drawing/2014/main" xmlns="" id="{00000000-0008-0000-0E00-000057010000}"/>
            </a:ext>
          </a:extLst>
        </xdr:cNvPr>
        <xdr:cNvSpPr/>
      </xdr:nvSpPr>
      <xdr:spPr>
        <a:xfrm>
          <a:off x="7810500" y="146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83820</xdr:rowOff>
    </xdr:from>
    <xdr:to>
      <xdr:col>45</xdr:col>
      <xdr:colOff>177800</xdr:colOff>
      <xdr:row>85</xdr:row>
      <xdr:rowOff>91658</xdr:rowOff>
    </xdr:to>
    <xdr:cxnSp macro="">
      <xdr:nvCxnSpPr>
        <xdr:cNvPr id="344" name="直線コネクタ 343">
          <a:extLst>
            <a:ext uri="{FF2B5EF4-FFF2-40B4-BE49-F238E27FC236}">
              <a16:creationId xmlns:a16="http://schemas.microsoft.com/office/drawing/2014/main" xmlns="" id="{00000000-0008-0000-0E00-000058010000}"/>
            </a:ext>
          </a:extLst>
        </xdr:cNvPr>
        <xdr:cNvCxnSpPr/>
      </xdr:nvCxnSpPr>
      <xdr:spPr>
        <a:xfrm flipV="1">
          <a:off x="7861300" y="14657070"/>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122317</xdr:rowOff>
    </xdr:from>
    <xdr:ext cx="469744" cy="259045"/>
    <xdr:sp macro="" textlink="">
      <xdr:nvSpPr>
        <xdr:cNvPr id="345" name="n_1aveValue【公営住宅】&#10;一人当たり面積">
          <a:extLst>
            <a:ext uri="{FF2B5EF4-FFF2-40B4-BE49-F238E27FC236}">
              <a16:creationId xmlns:a16="http://schemas.microsoft.com/office/drawing/2014/main" xmlns="" id="{00000000-0008-0000-0E00-000059010000}"/>
            </a:ext>
          </a:extLst>
        </xdr:cNvPr>
        <xdr:cNvSpPr txBox="1"/>
      </xdr:nvSpPr>
      <xdr:spPr>
        <a:xfrm>
          <a:off x="9391727" y="1486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109745</xdr:rowOff>
    </xdr:from>
    <xdr:ext cx="469744" cy="259045"/>
    <xdr:sp macro="" textlink="">
      <xdr:nvSpPr>
        <xdr:cNvPr id="346" name="n_2aveValue【公営住宅】&#10;一人当たり面積">
          <a:extLst>
            <a:ext uri="{FF2B5EF4-FFF2-40B4-BE49-F238E27FC236}">
              <a16:creationId xmlns:a16="http://schemas.microsoft.com/office/drawing/2014/main" xmlns="" id="{00000000-0008-0000-0E00-00005A010000}"/>
            </a:ext>
          </a:extLst>
        </xdr:cNvPr>
        <xdr:cNvSpPr txBox="1"/>
      </xdr:nvSpPr>
      <xdr:spPr>
        <a:xfrm>
          <a:off x="8515427" y="1485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122645</xdr:rowOff>
    </xdr:from>
    <xdr:ext cx="469744" cy="259045"/>
    <xdr:sp macro="" textlink="">
      <xdr:nvSpPr>
        <xdr:cNvPr id="347" name="n_3aveValue【公営住宅】&#10;一人当たり面積">
          <a:extLst>
            <a:ext uri="{FF2B5EF4-FFF2-40B4-BE49-F238E27FC236}">
              <a16:creationId xmlns:a16="http://schemas.microsoft.com/office/drawing/2014/main" xmlns="" id="{00000000-0008-0000-0E00-00005B010000}"/>
            </a:ext>
          </a:extLst>
        </xdr:cNvPr>
        <xdr:cNvSpPr txBox="1"/>
      </xdr:nvSpPr>
      <xdr:spPr>
        <a:xfrm>
          <a:off x="7626427" y="1486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154086</xdr:rowOff>
    </xdr:from>
    <xdr:ext cx="469744" cy="259045"/>
    <xdr:sp macro="" textlink="">
      <xdr:nvSpPr>
        <xdr:cNvPr id="348" name="n_1mainValue【公営住宅】&#10;一人当たり面積">
          <a:extLst>
            <a:ext uri="{FF2B5EF4-FFF2-40B4-BE49-F238E27FC236}">
              <a16:creationId xmlns:a16="http://schemas.microsoft.com/office/drawing/2014/main" xmlns="" id="{00000000-0008-0000-0E00-00005C010000}"/>
            </a:ext>
          </a:extLst>
        </xdr:cNvPr>
        <xdr:cNvSpPr txBox="1"/>
      </xdr:nvSpPr>
      <xdr:spPr>
        <a:xfrm>
          <a:off x="9391727" y="14384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151147</xdr:rowOff>
    </xdr:from>
    <xdr:ext cx="469744" cy="259045"/>
    <xdr:sp macro="" textlink="">
      <xdr:nvSpPr>
        <xdr:cNvPr id="349" name="n_2mainValue【公営住宅】&#10;一人当たり面積">
          <a:extLst>
            <a:ext uri="{FF2B5EF4-FFF2-40B4-BE49-F238E27FC236}">
              <a16:creationId xmlns:a16="http://schemas.microsoft.com/office/drawing/2014/main" xmlns="" id="{00000000-0008-0000-0E00-00005D010000}"/>
            </a:ext>
          </a:extLst>
        </xdr:cNvPr>
        <xdr:cNvSpPr txBox="1"/>
      </xdr:nvSpPr>
      <xdr:spPr>
        <a:xfrm>
          <a:off x="8515427" y="1438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158985</xdr:rowOff>
    </xdr:from>
    <xdr:ext cx="469744" cy="259045"/>
    <xdr:sp macro="" textlink="">
      <xdr:nvSpPr>
        <xdr:cNvPr id="350" name="n_3mainValue【公営住宅】&#10;一人当たり面積">
          <a:extLst>
            <a:ext uri="{FF2B5EF4-FFF2-40B4-BE49-F238E27FC236}">
              <a16:creationId xmlns:a16="http://schemas.microsoft.com/office/drawing/2014/main" xmlns="" id="{00000000-0008-0000-0E00-00005E010000}"/>
            </a:ext>
          </a:extLst>
        </xdr:cNvPr>
        <xdr:cNvSpPr txBox="1"/>
      </xdr:nvSpPr>
      <xdr:spPr>
        <a:xfrm>
          <a:off x="7626427" y="143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a:extLst>
            <a:ext uri="{FF2B5EF4-FFF2-40B4-BE49-F238E27FC236}">
              <a16:creationId xmlns:a16="http://schemas.microsoft.com/office/drawing/2014/main" xmlns="" id="{00000000-0008-0000-0E00-00005F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a:extLst>
            <a:ext uri="{FF2B5EF4-FFF2-40B4-BE49-F238E27FC236}">
              <a16:creationId xmlns:a16="http://schemas.microsoft.com/office/drawing/2014/main" xmlns="" id="{00000000-0008-0000-0E00-000060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a:extLst>
            <a:ext uri="{FF2B5EF4-FFF2-40B4-BE49-F238E27FC236}">
              <a16:creationId xmlns:a16="http://schemas.microsoft.com/office/drawing/2014/main" xmlns="" id="{00000000-0008-0000-0E00-000061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a:extLst>
            <a:ext uri="{FF2B5EF4-FFF2-40B4-BE49-F238E27FC236}">
              <a16:creationId xmlns:a16="http://schemas.microsoft.com/office/drawing/2014/main" xmlns="" id="{00000000-0008-0000-0E00-000062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a:extLst>
            <a:ext uri="{FF2B5EF4-FFF2-40B4-BE49-F238E27FC236}">
              <a16:creationId xmlns:a16="http://schemas.microsoft.com/office/drawing/2014/main" xmlns="" id="{00000000-0008-0000-0E00-000063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a:extLst>
            <a:ext uri="{FF2B5EF4-FFF2-40B4-BE49-F238E27FC236}">
              <a16:creationId xmlns:a16="http://schemas.microsoft.com/office/drawing/2014/main" xmlns="" id="{00000000-0008-0000-0E00-000064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a:extLst>
            <a:ext uri="{FF2B5EF4-FFF2-40B4-BE49-F238E27FC236}">
              <a16:creationId xmlns:a16="http://schemas.microsoft.com/office/drawing/2014/main" xmlns="" id="{00000000-0008-0000-0E00-000065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a:extLst>
            <a:ext uri="{FF2B5EF4-FFF2-40B4-BE49-F238E27FC236}">
              <a16:creationId xmlns:a16="http://schemas.microsoft.com/office/drawing/2014/main" xmlns="" id="{00000000-0008-0000-0E00-000066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9" name="正方形/長方形 358">
          <a:extLst>
            <a:ext uri="{FF2B5EF4-FFF2-40B4-BE49-F238E27FC236}">
              <a16:creationId xmlns:a16="http://schemas.microsoft.com/office/drawing/2014/main" xmlns="" id="{00000000-0008-0000-0E00-00006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0" name="正方形/長方形 359">
          <a:extLst>
            <a:ext uri="{FF2B5EF4-FFF2-40B4-BE49-F238E27FC236}">
              <a16:creationId xmlns:a16="http://schemas.microsoft.com/office/drawing/2014/main" xmlns="" id="{00000000-0008-0000-0E00-00006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1" name="正方形/長方形 360">
          <a:extLst>
            <a:ext uri="{FF2B5EF4-FFF2-40B4-BE49-F238E27FC236}">
              <a16:creationId xmlns:a16="http://schemas.microsoft.com/office/drawing/2014/main" xmlns="" id="{00000000-0008-0000-0E00-00006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2" name="正方形/長方形 361">
          <a:extLst>
            <a:ext uri="{FF2B5EF4-FFF2-40B4-BE49-F238E27FC236}">
              <a16:creationId xmlns:a16="http://schemas.microsoft.com/office/drawing/2014/main" xmlns="" id="{00000000-0008-0000-0E00-00006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3" name="正方形/長方形 362">
          <a:extLst>
            <a:ext uri="{FF2B5EF4-FFF2-40B4-BE49-F238E27FC236}">
              <a16:creationId xmlns:a16="http://schemas.microsoft.com/office/drawing/2014/main" xmlns="" id="{00000000-0008-0000-0E00-00006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4" name="正方形/長方形 363">
          <a:extLst>
            <a:ext uri="{FF2B5EF4-FFF2-40B4-BE49-F238E27FC236}">
              <a16:creationId xmlns:a16="http://schemas.microsoft.com/office/drawing/2014/main" xmlns="" id="{00000000-0008-0000-0E00-00006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5" name="正方形/長方形 364">
          <a:extLst>
            <a:ext uri="{FF2B5EF4-FFF2-40B4-BE49-F238E27FC236}">
              <a16:creationId xmlns:a16="http://schemas.microsoft.com/office/drawing/2014/main" xmlns="" id="{00000000-0008-0000-0E00-00006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6" name="正方形/長方形 365">
          <a:extLst>
            <a:ext uri="{FF2B5EF4-FFF2-40B4-BE49-F238E27FC236}">
              <a16:creationId xmlns:a16="http://schemas.microsoft.com/office/drawing/2014/main" xmlns="" id="{00000000-0008-0000-0E00-00006E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7" name="正方形/長方形 366">
          <a:extLst>
            <a:ext uri="{FF2B5EF4-FFF2-40B4-BE49-F238E27FC236}">
              <a16:creationId xmlns:a16="http://schemas.microsoft.com/office/drawing/2014/main" xmlns="" id="{00000000-0008-0000-0E00-00006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8" name="正方形/長方形 367">
          <a:extLst>
            <a:ext uri="{FF2B5EF4-FFF2-40B4-BE49-F238E27FC236}">
              <a16:creationId xmlns:a16="http://schemas.microsoft.com/office/drawing/2014/main" xmlns="" id="{00000000-0008-0000-0E00-00007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9" name="正方形/長方形 368">
          <a:extLst>
            <a:ext uri="{FF2B5EF4-FFF2-40B4-BE49-F238E27FC236}">
              <a16:creationId xmlns:a16="http://schemas.microsoft.com/office/drawing/2014/main" xmlns="" id="{00000000-0008-0000-0E00-00007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0" name="正方形/長方形 369">
          <a:extLst>
            <a:ext uri="{FF2B5EF4-FFF2-40B4-BE49-F238E27FC236}">
              <a16:creationId xmlns:a16="http://schemas.microsoft.com/office/drawing/2014/main" xmlns="" id="{00000000-0008-0000-0E00-00007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1" name="正方形/長方形 370">
          <a:extLst>
            <a:ext uri="{FF2B5EF4-FFF2-40B4-BE49-F238E27FC236}">
              <a16:creationId xmlns:a16="http://schemas.microsoft.com/office/drawing/2014/main" xmlns="" id="{00000000-0008-0000-0E00-00007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2" name="正方形/長方形 371">
          <a:extLst>
            <a:ext uri="{FF2B5EF4-FFF2-40B4-BE49-F238E27FC236}">
              <a16:creationId xmlns:a16="http://schemas.microsoft.com/office/drawing/2014/main" xmlns="" id="{00000000-0008-0000-0E00-00007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3" name="正方形/長方形 372">
          <a:extLst>
            <a:ext uri="{FF2B5EF4-FFF2-40B4-BE49-F238E27FC236}">
              <a16:creationId xmlns:a16="http://schemas.microsoft.com/office/drawing/2014/main" xmlns="" id="{00000000-0008-0000-0E00-00007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4" name="正方形/長方形 373">
          <a:extLst>
            <a:ext uri="{FF2B5EF4-FFF2-40B4-BE49-F238E27FC236}">
              <a16:creationId xmlns:a16="http://schemas.microsoft.com/office/drawing/2014/main" xmlns="" id="{00000000-0008-0000-0E00-00007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5" name="テキスト ボックス 374">
          <a:extLst>
            <a:ext uri="{FF2B5EF4-FFF2-40B4-BE49-F238E27FC236}">
              <a16:creationId xmlns:a16="http://schemas.microsoft.com/office/drawing/2014/main" xmlns="" id="{00000000-0008-0000-0E00-00007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6" name="直線コネクタ 375">
          <a:extLst>
            <a:ext uri="{FF2B5EF4-FFF2-40B4-BE49-F238E27FC236}">
              <a16:creationId xmlns:a16="http://schemas.microsoft.com/office/drawing/2014/main" xmlns="" id="{00000000-0008-0000-0E00-00007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7" name="直線コネクタ 376">
          <a:extLst>
            <a:ext uri="{FF2B5EF4-FFF2-40B4-BE49-F238E27FC236}">
              <a16:creationId xmlns:a16="http://schemas.microsoft.com/office/drawing/2014/main" xmlns="" id="{00000000-0008-0000-0E00-000079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8" name="テキスト ボックス 377">
          <a:extLst>
            <a:ext uri="{FF2B5EF4-FFF2-40B4-BE49-F238E27FC236}">
              <a16:creationId xmlns:a16="http://schemas.microsoft.com/office/drawing/2014/main" xmlns="" id="{00000000-0008-0000-0E00-00007A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9" name="直線コネクタ 378">
          <a:extLst>
            <a:ext uri="{FF2B5EF4-FFF2-40B4-BE49-F238E27FC236}">
              <a16:creationId xmlns:a16="http://schemas.microsoft.com/office/drawing/2014/main" xmlns="" id="{00000000-0008-0000-0E00-00007B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0" name="テキスト ボックス 379">
          <a:extLst>
            <a:ext uri="{FF2B5EF4-FFF2-40B4-BE49-F238E27FC236}">
              <a16:creationId xmlns:a16="http://schemas.microsoft.com/office/drawing/2014/main" xmlns="" id="{00000000-0008-0000-0E00-00007C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1" name="直線コネクタ 380">
          <a:extLst>
            <a:ext uri="{FF2B5EF4-FFF2-40B4-BE49-F238E27FC236}">
              <a16:creationId xmlns:a16="http://schemas.microsoft.com/office/drawing/2014/main" xmlns="" id="{00000000-0008-0000-0E00-00007D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2" name="テキスト ボックス 381">
          <a:extLst>
            <a:ext uri="{FF2B5EF4-FFF2-40B4-BE49-F238E27FC236}">
              <a16:creationId xmlns:a16="http://schemas.microsoft.com/office/drawing/2014/main" xmlns="" id="{00000000-0008-0000-0E00-00007E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3" name="直線コネクタ 382">
          <a:extLst>
            <a:ext uri="{FF2B5EF4-FFF2-40B4-BE49-F238E27FC236}">
              <a16:creationId xmlns:a16="http://schemas.microsoft.com/office/drawing/2014/main" xmlns="" id="{00000000-0008-0000-0E00-00007F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4" name="テキスト ボックス 383">
          <a:extLst>
            <a:ext uri="{FF2B5EF4-FFF2-40B4-BE49-F238E27FC236}">
              <a16:creationId xmlns:a16="http://schemas.microsoft.com/office/drawing/2014/main" xmlns="" id="{00000000-0008-0000-0E00-000080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5" name="直線コネクタ 384">
          <a:extLst>
            <a:ext uri="{FF2B5EF4-FFF2-40B4-BE49-F238E27FC236}">
              <a16:creationId xmlns:a16="http://schemas.microsoft.com/office/drawing/2014/main" xmlns="" id="{00000000-0008-0000-0E00-000081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6" name="テキスト ボックス 385">
          <a:extLst>
            <a:ext uri="{FF2B5EF4-FFF2-40B4-BE49-F238E27FC236}">
              <a16:creationId xmlns:a16="http://schemas.microsoft.com/office/drawing/2014/main" xmlns="" id="{00000000-0008-0000-0E00-000082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7" name="直線コネクタ 386">
          <a:extLst>
            <a:ext uri="{FF2B5EF4-FFF2-40B4-BE49-F238E27FC236}">
              <a16:creationId xmlns:a16="http://schemas.microsoft.com/office/drawing/2014/main" xmlns="" id="{00000000-0008-0000-0E00-000083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8" name="テキスト ボックス 387">
          <a:extLst>
            <a:ext uri="{FF2B5EF4-FFF2-40B4-BE49-F238E27FC236}">
              <a16:creationId xmlns:a16="http://schemas.microsoft.com/office/drawing/2014/main" xmlns="" id="{00000000-0008-0000-0E00-000084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9" name="直線コネクタ 388">
          <a:extLst>
            <a:ext uri="{FF2B5EF4-FFF2-40B4-BE49-F238E27FC236}">
              <a16:creationId xmlns:a16="http://schemas.microsoft.com/office/drawing/2014/main" xmlns="" id="{00000000-0008-0000-0E00-000085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0" name="テキスト ボックス 389">
          <a:extLst>
            <a:ext uri="{FF2B5EF4-FFF2-40B4-BE49-F238E27FC236}">
              <a16:creationId xmlns:a16="http://schemas.microsoft.com/office/drawing/2014/main" xmlns="" id="{00000000-0008-0000-0E00-000086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1" name="【認定こども園・幼稚園・保育所】&#10;有形固定資産減価償却率グラフ枠">
          <a:extLst>
            <a:ext uri="{FF2B5EF4-FFF2-40B4-BE49-F238E27FC236}">
              <a16:creationId xmlns:a16="http://schemas.microsoft.com/office/drawing/2014/main" xmlns="" id="{00000000-0008-0000-0E00-000087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81099</xdr:rowOff>
    </xdr:to>
    <xdr:cxnSp macro="">
      <xdr:nvCxnSpPr>
        <xdr:cNvPr id="392" name="直線コネクタ 391">
          <a:extLst>
            <a:ext uri="{FF2B5EF4-FFF2-40B4-BE49-F238E27FC236}">
              <a16:creationId xmlns:a16="http://schemas.microsoft.com/office/drawing/2014/main" xmlns="" id="{00000000-0008-0000-0E00-000088010000}"/>
            </a:ext>
          </a:extLst>
        </xdr:cNvPr>
        <xdr:cNvCxnSpPr/>
      </xdr:nvCxnSpPr>
      <xdr:spPr>
        <a:xfrm flipV="1">
          <a:off x="16318864" y="5660572"/>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84926</xdr:rowOff>
    </xdr:from>
    <xdr:ext cx="405111" cy="259045"/>
    <xdr:sp macro="" textlink="">
      <xdr:nvSpPr>
        <xdr:cNvPr id="393" name="【認定こども園・幼稚園・保育所】&#10;有形固定資産減価償却率最小値テキスト">
          <a:extLst>
            <a:ext uri="{FF2B5EF4-FFF2-40B4-BE49-F238E27FC236}">
              <a16:creationId xmlns:a16="http://schemas.microsoft.com/office/drawing/2014/main" xmlns="" id="{00000000-0008-0000-0E00-000089010000}"/>
            </a:ext>
          </a:extLst>
        </xdr:cNvPr>
        <xdr:cNvSpPr txBox="1"/>
      </xdr:nvSpPr>
      <xdr:spPr>
        <a:xfrm>
          <a:off x="16357600" y="71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81099</xdr:rowOff>
    </xdr:from>
    <xdr:to>
      <xdr:col>86</xdr:col>
      <xdr:colOff>25400</xdr:colOff>
      <xdr:row>41</xdr:row>
      <xdr:rowOff>81099</xdr:rowOff>
    </xdr:to>
    <xdr:cxnSp macro="">
      <xdr:nvCxnSpPr>
        <xdr:cNvPr id="394" name="直線コネクタ 393">
          <a:extLst>
            <a:ext uri="{FF2B5EF4-FFF2-40B4-BE49-F238E27FC236}">
              <a16:creationId xmlns:a16="http://schemas.microsoft.com/office/drawing/2014/main" xmlns="" id="{00000000-0008-0000-0E00-00008A010000}"/>
            </a:ext>
          </a:extLst>
        </xdr:cNvPr>
        <xdr:cNvCxnSpPr/>
      </xdr:nvCxnSpPr>
      <xdr:spPr>
        <a:xfrm>
          <a:off x="16230600" y="711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5" name="【認定こども園・幼稚園・保育所】&#10;有形固定資産減価償却率最大値テキスト">
          <a:extLst>
            <a:ext uri="{FF2B5EF4-FFF2-40B4-BE49-F238E27FC236}">
              <a16:creationId xmlns:a16="http://schemas.microsoft.com/office/drawing/2014/main" xmlns="" id="{00000000-0008-0000-0E00-00008B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6" name="直線コネクタ 395">
          <a:extLst>
            <a:ext uri="{FF2B5EF4-FFF2-40B4-BE49-F238E27FC236}">
              <a16:creationId xmlns:a16="http://schemas.microsoft.com/office/drawing/2014/main" xmlns="" id="{00000000-0008-0000-0E00-00008C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145885</xdr:rowOff>
    </xdr:from>
    <xdr:ext cx="405111" cy="259045"/>
    <xdr:sp macro="" textlink="">
      <xdr:nvSpPr>
        <xdr:cNvPr id="397" name="【認定こども園・幼稚園・保育所】&#10;有形固定資産減価償却率平均値テキスト">
          <a:extLst>
            <a:ext uri="{FF2B5EF4-FFF2-40B4-BE49-F238E27FC236}">
              <a16:creationId xmlns:a16="http://schemas.microsoft.com/office/drawing/2014/main" xmlns="" id="{00000000-0008-0000-0E00-00008D010000}"/>
            </a:ext>
          </a:extLst>
        </xdr:cNvPr>
        <xdr:cNvSpPr txBox="1"/>
      </xdr:nvSpPr>
      <xdr:spPr>
        <a:xfrm>
          <a:off x="16357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398" name="フローチャート: 判断 397">
          <a:extLst>
            <a:ext uri="{FF2B5EF4-FFF2-40B4-BE49-F238E27FC236}">
              <a16:creationId xmlns:a16="http://schemas.microsoft.com/office/drawing/2014/main" xmlns="" id="{00000000-0008-0000-0E00-00008E010000}"/>
            </a:ext>
          </a:extLst>
        </xdr:cNvPr>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99" name="フローチャート: 判断 398">
          <a:extLst>
            <a:ext uri="{FF2B5EF4-FFF2-40B4-BE49-F238E27FC236}">
              <a16:creationId xmlns:a16="http://schemas.microsoft.com/office/drawing/2014/main" xmlns="" id="{00000000-0008-0000-0E00-00008F010000}"/>
            </a:ext>
          </a:extLst>
        </xdr:cNvPr>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147864</xdr:rowOff>
    </xdr:from>
    <xdr:to>
      <xdr:col>76</xdr:col>
      <xdr:colOff>165100</xdr:colOff>
      <xdr:row>37</xdr:row>
      <xdr:rowOff>78014</xdr:rowOff>
    </xdr:to>
    <xdr:sp macro="" textlink="">
      <xdr:nvSpPr>
        <xdr:cNvPr id="400" name="フローチャート: 判断 399">
          <a:extLst>
            <a:ext uri="{FF2B5EF4-FFF2-40B4-BE49-F238E27FC236}">
              <a16:creationId xmlns:a16="http://schemas.microsoft.com/office/drawing/2014/main" xmlns="" id="{00000000-0008-0000-0E00-000090010000}"/>
            </a:ext>
          </a:extLst>
        </xdr:cNvPr>
        <xdr:cNvSpPr/>
      </xdr:nvSpPr>
      <xdr:spPr>
        <a:xfrm>
          <a:off x="14541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401" name="フローチャート: 判断 400">
          <a:extLst>
            <a:ext uri="{FF2B5EF4-FFF2-40B4-BE49-F238E27FC236}">
              <a16:creationId xmlns:a16="http://schemas.microsoft.com/office/drawing/2014/main" xmlns="" id="{00000000-0008-0000-0E00-000091010000}"/>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xmlns="" id="{00000000-0008-0000-0E00-000092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xmlns="" id="{00000000-0008-0000-0E00-000093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xmlns="" id="{00000000-0008-0000-0E00-000094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xmlns="" id="{00000000-0008-0000-0E00-000095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6" name="テキスト ボックス 405">
          <a:extLst>
            <a:ext uri="{FF2B5EF4-FFF2-40B4-BE49-F238E27FC236}">
              <a16:creationId xmlns:a16="http://schemas.microsoft.com/office/drawing/2014/main" xmlns="" id="{00000000-0008-0000-0E00-000096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126637</xdr:rowOff>
    </xdr:from>
    <xdr:to>
      <xdr:col>85</xdr:col>
      <xdr:colOff>177800</xdr:colOff>
      <xdr:row>34</xdr:row>
      <xdr:rowOff>56787</xdr:rowOff>
    </xdr:to>
    <xdr:sp macro="" textlink="">
      <xdr:nvSpPr>
        <xdr:cNvPr id="407" name="楕円 406">
          <a:extLst>
            <a:ext uri="{FF2B5EF4-FFF2-40B4-BE49-F238E27FC236}">
              <a16:creationId xmlns:a16="http://schemas.microsoft.com/office/drawing/2014/main" xmlns="" id="{00000000-0008-0000-0E00-000097010000}"/>
            </a:ext>
          </a:extLst>
        </xdr:cNvPr>
        <xdr:cNvSpPr/>
      </xdr:nvSpPr>
      <xdr:spPr>
        <a:xfrm>
          <a:off x="16268700" y="578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149514</xdr:rowOff>
    </xdr:from>
    <xdr:ext cx="405111" cy="259045"/>
    <xdr:sp macro="" textlink="">
      <xdr:nvSpPr>
        <xdr:cNvPr id="408" name="【認定こども園・幼稚園・保育所】&#10;有形固定資産減価償却率該当値テキスト">
          <a:extLst>
            <a:ext uri="{FF2B5EF4-FFF2-40B4-BE49-F238E27FC236}">
              <a16:creationId xmlns:a16="http://schemas.microsoft.com/office/drawing/2014/main" xmlns="" id="{00000000-0008-0000-0E00-000098010000}"/>
            </a:ext>
          </a:extLst>
        </xdr:cNvPr>
        <xdr:cNvSpPr txBox="1"/>
      </xdr:nvSpPr>
      <xdr:spPr>
        <a:xfrm>
          <a:off x="16357600" y="563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156028</xdr:rowOff>
    </xdr:from>
    <xdr:to>
      <xdr:col>81</xdr:col>
      <xdr:colOff>101600</xdr:colOff>
      <xdr:row>34</xdr:row>
      <xdr:rowOff>86178</xdr:rowOff>
    </xdr:to>
    <xdr:sp macro="" textlink="">
      <xdr:nvSpPr>
        <xdr:cNvPr id="409" name="楕円 408">
          <a:extLst>
            <a:ext uri="{FF2B5EF4-FFF2-40B4-BE49-F238E27FC236}">
              <a16:creationId xmlns:a16="http://schemas.microsoft.com/office/drawing/2014/main" xmlns="" id="{00000000-0008-0000-0E00-000099010000}"/>
            </a:ext>
          </a:extLst>
        </xdr:cNvPr>
        <xdr:cNvSpPr/>
      </xdr:nvSpPr>
      <xdr:spPr>
        <a:xfrm>
          <a:off x="15430500" y="581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5987</xdr:rowOff>
    </xdr:from>
    <xdr:to>
      <xdr:col>85</xdr:col>
      <xdr:colOff>127000</xdr:colOff>
      <xdr:row>34</xdr:row>
      <xdr:rowOff>35378</xdr:rowOff>
    </xdr:to>
    <xdr:cxnSp macro="">
      <xdr:nvCxnSpPr>
        <xdr:cNvPr id="410" name="直線コネクタ 409">
          <a:extLst>
            <a:ext uri="{FF2B5EF4-FFF2-40B4-BE49-F238E27FC236}">
              <a16:creationId xmlns:a16="http://schemas.microsoft.com/office/drawing/2014/main" xmlns="" id="{00000000-0008-0000-0E00-00009A010000}"/>
            </a:ext>
          </a:extLst>
        </xdr:cNvPr>
        <xdr:cNvCxnSpPr/>
      </xdr:nvCxnSpPr>
      <xdr:spPr>
        <a:xfrm flipV="1">
          <a:off x="15481300" y="5835287"/>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22134</xdr:rowOff>
    </xdr:from>
    <xdr:to>
      <xdr:col>76</xdr:col>
      <xdr:colOff>165100</xdr:colOff>
      <xdr:row>34</xdr:row>
      <xdr:rowOff>123734</xdr:rowOff>
    </xdr:to>
    <xdr:sp macro="" textlink="">
      <xdr:nvSpPr>
        <xdr:cNvPr id="411" name="楕円 410">
          <a:extLst>
            <a:ext uri="{FF2B5EF4-FFF2-40B4-BE49-F238E27FC236}">
              <a16:creationId xmlns:a16="http://schemas.microsoft.com/office/drawing/2014/main" xmlns="" id="{00000000-0008-0000-0E00-00009B010000}"/>
            </a:ext>
          </a:extLst>
        </xdr:cNvPr>
        <xdr:cNvSpPr/>
      </xdr:nvSpPr>
      <xdr:spPr>
        <a:xfrm>
          <a:off x="14541500" y="585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35378</xdr:rowOff>
    </xdr:from>
    <xdr:to>
      <xdr:col>81</xdr:col>
      <xdr:colOff>50800</xdr:colOff>
      <xdr:row>34</xdr:row>
      <xdr:rowOff>72934</xdr:rowOff>
    </xdr:to>
    <xdr:cxnSp macro="">
      <xdr:nvCxnSpPr>
        <xdr:cNvPr id="412" name="直線コネクタ 411">
          <a:extLst>
            <a:ext uri="{FF2B5EF4-FFF2-40B4-BE49-F238E27FC236}">
              <a16:creationId xmlns:a16="http://schemas.microsoft.com/office/drawing/2014/main" xmlns="" id="{00000000-0008-0000-0E00-00009C010000}"/>
            </a:ext>
          </a:extLst>
        </xdr:cNvPr>
        <xdr:cNvCxnSpPr/>
      </xdr:nvCxnSpPr>
      <xdr:spPr>
        <a:xfrm flipV="1">
          <a:off x="14592300" y="586467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151130</xdr:rowOff>
    </xdr:from>
    <xdr:to>
      <xdr:col>72</xdr:col>
      <xdr:colOff>38100</xdr:colOff>
      <xdr:row>35</xdr:row>
      <xdr:rowOff>81280</xdr:rowOff>
    </xdr:to>
    <xdr:sp macro="" textlink="">
      <xdr:nvSpPr>
        <xdr:cNvPr id="413" name="楕円 412">
          <a:extLst>
            <a:ext uri="{FF2B5EF4-FFF2-40B4-BE49-F238E27FC236}">
              <a16:creationId xmlns:a16="http://schemas.microsoft.com/office/drawing/2014/main" xmlns="" id="{00000000-0008-0000-0E00-00009D010000}"/>
            </a:ext>
          </a:extLst>
        </xdr:cNvPr>
        <xdr:cNvSpPr/>
      </xdr:nvSpPr>
      <xdr:spPr>
        <a:xfrm>
          <a:off x="13652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72934</xdr:rowOff>
    </xdr:from>
    <xdr:to>
      <xdr:col>76</xdr:col>
      <xdr:colOff>114300</xdr:colOff>
      <xdr:row>35</xdr:row>
      <xdr:rowOff>30480</xdr:rowOff>
    </xdr:to>
    <xdr:cxnSp macro="">
      <xdr:nvCxnSpPr>
        <xdr:cNvPr id="414" name="直線コネクタ 413">
          <a:extLst>
            <a:ext uri="{FF2B5EF4-FFF2-40B4-BE49-F238E27FC236}">
              <a16:creationId xmlns:a16="http://schemas.microsoft.com/office/drawing/2014/main" xmlns="" id="{00000000-0008-0000-0E00-00009E010000}"/>
            </a:ext>
          </a:extLst>
        </xdr:cNvPr>
        <xdr:cNvCxnSpPr/>
      </xdr:nvCxnSpPr>
      <xdr:spPr>
        <a:xfrm flipV="1">
          <a:off x="13703300" y="5902234"/>
          <a:ext cx="889000" cy="12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103431</xdr:rowOff>
    </xdr:from>
    <xdr:ext cx="405111" cy="259045"/>
    <xdr:sp macro="" textlink="">
      <xdr:nvSpPr>
        <xdr:cNvPr id="415" name="n_1aveValue【認定こども園・幼稚園・保育所】&#10;有形固定資産減価償却率">
          <a:extLst>
            <a:ext uri="{FF2B5EF4-FFF2-40B4-BE49-F238E27FC236}">
              <a16:creationId xmlns:a16="http://schemas.microsoft.com/office/drawing/2014/main" xmlns="" id="{00000000-0008-0000-0E00-00009F010000}"/>
            </a:ext>
          </a:extLst>
        </xdr:cNvPr>
        <xdr:cNvSpPr txBox="1"/>
      </xdr:nvSpPr>
      <xdr:spPr>
        <a:xfrm>
          <a:off x="15266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69141</xdr:rowOff>
    </xdr:from>
    <xdr:ext cx="405111" cy="259045"/>
    <xdr:sp macro="" textlink="">
      <xdr:nvSpPr>
        <xdr:cNvPr id="416" name="n_2aveValue【認定こども園・幼稚園・保育所】&#10;有形固定資産減価償却率">
          <a:extLst>
            <a:ext uri="{FF2B5EF4-FFF2-40B4-BE49-F238E27FC236}">
              <a16:creationId xmlns:a16="http://schemas.microsoft.com/office/drawing/2014/main" xmlns="" id="{00000000-0008-0000-0E00-0000A0010000}"/>
            </a:ext>
          </a:extLst>
        </xdr:cNvPr>
        <xdr:cNvSpPr txBox="1"/>
      </xdr:nvSpPr>
      <xdr:spPr>
        <a:xfrm>
          <a:off x="143897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80571</xdr:rowOff>
    </xdr:from>
    <xdr:ext cx="405111" cy="259045"/>
    <xdr:sp macro="" textlink="">
      <xdr:nvSpPr>
        <xdr:cNvPr id="417" name="n_3aveValue【認定こども園・幼稚園・保育所】&#10;有形固定資産減価償却率">
          <a:extLst>
            <a:ext uri="{FF2B5EF4-FFF2-40B4-BE49-F238E27FC236}">
              <a16:creationId xmlns:a16="http://schemas.microsoft.com/office/drawing/2014/main" xmlns="" id="{00000000-0008-0000-0E00-0000A1010000}"/>
            </a:ext>
          </a:extLst>
        </xdr:cNvPr>
        <xdr:cNvSpPr txBox="1"/>
      </xdr:nvSpPr>
      <xdr:spPr>
        <a:xfrm>
          <a:off x="13500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102705</xdr:rowOff>
    </xdr:from>
    <xdr:ext cx="405111" cy="259045"/>
    <xdr:sp macro="" textlink="">
      <xdr:nvSpPr>
        <xdr:cNvPr id="418" name="n_1mainValue【認定こども園・幼稚園・保育所】&#10;有形固定資産減価償却率">
          <a:extLst>
            <a:ext uri="{FF2B5EF4-FFF2-40B4-BE49-F238E27FC236}">
              <a16:creationId xmlns:a16="http://schemas.microsoft.com/office/drawing/2014/main" xmlns="" id="{00000000-0008-0000-0E00-0000A2010000}"/>
            </a:ext>
          </a:extLst>
        </xdr:cNvPr>
        <xdr:cNvSpPr txBox="1"/>
      </xdr:nvSpPr>
      <xdr:spPr>
        <a:xfrm>
          <a:off x="15266044" y="5589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140261</xdr:rowOff>
    </xdr:from>
    <xdr:ext cx="405111" cy="259045"/>
    <xdr:sp macro="" textlink="">
      <xdr:nvSpPr>
        <xdr:cNvPr id="419" name="n_2mainValue【認定こども園・幼稚園・保育所】&#10;有形固定資産減価償却率">
          <a:extLst>
            <a:ext uri="{FF2B5EF4-FFF2-40B4-BE49-F238E27FC236}">
              <a16:creationId xmlns:a16="http://schemas.microsoft.com/office/drawing/2014/main" xmlns="" id="{00000000-0008-0000-0E00-0000A3010000}"/>
            </a:ext>
          </a:extLst>
        </xdr:cNvPr>
        <xdr:cNvSpPr txBox="1"/>
      </xdr:nvSpPr>
      <xdr:spPr>
        <a:xfrm>
          <a:off x="14389744" y="562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97807</xdr:rowOff>
    </xdr:from>
    <xdr:ext cx="405111" cy="259045"/>
    <xdr:sp macro="" textlink="">
      <xdr:nvSpPr>
        <xdr:cNvPr id="420" name="n_3mainValue【認定こども園・幼稚園・保育所】&#10;有形固定資産減価償却率">
          <a:extLst>
            <a:ext uri="{FF2B5EF4-FFF2-40B4-BE49-F238E27FC236}">
              <a16:creationId xmlns:a16="http://schemas.microsoft.com/office/drawing/2014/main" xmlns="" id="{00000000-0008-0000-0E00-0000A4010000}"/>
            </a:ext>
          </a:extLst>
        </xdr:cNvPr>
        <xdr:cNvSpPr txBox="1"/>
      </xdr:nvSpPr>
      <xdr:spPr>
        <a:xfrm>
          <a:off x="135007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1" name="正方形/長方形 420">
          <a:extLst>
            <a:ext uri="{FF2B5EF4-FFF2-40B4-BE49-F238E27FC236}">
              <a16:creationId xmlns:a16="http://schemas.microsoft.com/office/drawing/2014/main" xmlns="" id="{00000000-0008-0000-0E00-0000A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2" name="正方形/長方形 421">
          <a:extLst>
            <a:ext uri="{FF2B5EF4-FFF2-40B4-BE49-F238E27FC236}">
              <a16:creationId xmlns:a16="http://schemas.microsoft.com/office/drawing/2014/main" xmlns="" id="{00000000-0008-0000-0E00-0000A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3" name="正方形/長方形 422">
          <a:extLst>
            <a:ext uri="{FF2B5EF4-FFF2-40B4-BE49-F238E27FC236}">
              <a16:creationId xmlns:a16="http://schemas.microsoft.com/office/drawing/2014/main" xmlns="" id="{00000000-0008-0000-0E00-0000A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4" name="正方形/長方形 423">
          <a:extLst>
            <a:ext uri="{FF2B5EF4-FFF2-40B4-BE49-F238E27FC236}">
              <a16:creationId xmlns:a16="http://schemas.microsoft.com/office/drawing/2014/main" xmlns="" id="{00000000-0008-0000-0E00-0000A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5" name="正方形/長方形 424">
          <a:extLst>
            <a:ext uri="{FF2B5EF4-FFF2-40B4-BE49-F238E27FC236}">
              <a16:creationId xmlns:a16="http://schemas.microsoft.com/office/drawing/2014/main" xmlns="" id="{00000000-0008-0000-0E00-0000A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6" name="正方形/長方形 425">
          <a:extLst>
            <a:ext uri="{FF2B5EF4-FFF2-40B4-BE49-F238E27FC236}">
              <a16:creationId xmlns:a16="http://schemas.microsoft.com/office/drawing/2014/main" xmlns="" id="{00000000-0008-0000-0E00-0000A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7" name="正方形/長方形 426">
          <a:extLst>
            <a:ext uri="{FF2B5EF4-FFF2-40B4-BE49-F238E27FC236}">
              <a16:creationId xmlns:a16="http://schemas.microsoft.com/office/drawing/2014/main" xmlns="" id="{00000000-0008-0000-0E00-0000A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8" name="正方形/長方形 427">
          <a:extLst>
            <a:ext uri="{FF2B5EF4-FFF2-40B4-BE49-F238E27FC236}">
              <a16:creationId xmlns:a16="http://schemas.microsoft.com/office/drawing/2014/main" xmlns="" id="{00000000-0008-0000-0E00-0000AC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9" name="テキスト ボックス 428">
          <a:extLst>
            <a:ext uri="{FF2B5EF4-FFF2-40B4-BE49-F238E27FC236}">
              <a16:creationId xmlns:a16="http://schemas.microsoft.com/office/drawing/2014/main" xmlns="" id="{00000000-0008-0000-0E00-0000AD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0" name="直線コネクタ 429">
          <a:extLst>
            <a:ext uri="{FF2B5EF4-FFF2-40B4-BE49-F238E27FC236}">
              <a16:creationId xmlns:a16="http://schemas.microsoft.com/office/drawing/2014/main" xmlns="" id="{00000000-0008-0000-0E00-0000AE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1" name="直線コネクタ 430">
          <a:extLst>
            <a:ext uri="{FF2B5EF4-FFF2-40B4-BE49-F238E27FC236}">
              <a16:creationId xmlns:a16="http://schemas.microsoft.com/office/drawing/2014/main" xmlns="" id="{00000000-0008-0000-0E00-0000AF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2" name="テキスト ボックス 431">
          <a:extLst>
            <a:ext uri="{FF2B5EF4-FFF2-40B4-BE49-F238E27FC236}">
              <a16:creationId xmlns:a16="http://schemas.microsoft.com/office/drawing/2014/main" xmlns="" id="{00000000-0008-0000-0E00-0000B0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3" name="直線コネクタ 432">
          <a:extLst>
            <a:ext uri="{FF2B5EF4-FFF2-40B4-BE49-F238E27FC236}">
              <a16:creationId xmlns:a16="http://schemas.microsoft.com/office/drawing/2014/main" xmlns="" id="{00000000-0008-0000-0E00-0000B1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4" name="テキスト ボックス 433">
          <a:extLst>
            <a:ext uri="{FF2B5EF4-FFF2-40B4-BE49-F238E27FC236}">
              <a16:creationId xmlns:a16="http://schemas.microsoft.com/office/drawing/2014/main" xmlns="" id="{00000000-0008-0000-0E00-0000B2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5" name="直線コネクタ 434">
          <a:extLst>
            <a:ext uri="{FF2B5EF4-FFF2-40B4-BE49-F238E27FC236}">
              <a16:creationId xmlns:a16="http://schemas.microsoft.com/office/drawing/2014/main" xmlns="" id="{00000000-0008-0000-0E00-0000B3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6" name="テキスト ボックス 435">
          <a:extLst>
            <a:ext uri="{FF2B5EF4-FFF2-40B4-BE49-F238E27FC236}">
              <a16:creationId xmlns:a16="http://schemas.microsoft.com/office/drawing/2014/main" xmlns="" id="{00000000-0008-0000-0E00-0000B4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7" name="直線コネクタ 436">
          <a:extLst>
            <a:ext uri="{FF2B5EF4-FFF2-40B4-BE49-F238E27FC236}">
              <a16:creationId xmlns:a16="http://schemas.microsoft.com/office/drawing/2014/main" xmlns="" id="{00000000-0008-0000-0E00-0000B5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8" name="テキスト ボックス 437">
          <a:extLst>
            <a:ext uri="{FF2B5EF4-FFF2-40B4-BE49-F238E27FC236}">
              <a16:creationId xmlns:a16="http://schemas.microsoft.com/office/drawing/2014/main" xmlns="" id="{00000000-0008-0000-0E00-0000B6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9" name="直線コネクタ 438">
          <a:extLst>
            <a:ext uri="{FF2B5EF4-FFF2-40B4-BE49-F238E27FC236}">
              <a16:creationId xmlns:a16="http://schemas.microsoft.com/office/drawing/2014/main" xmlns="" id="{00000000-0008-0000-0E00-0000B7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0" name="テキスト ボックス 439">
          <a:extLst>
            <a:ext uri="{FF2B5EF4-FFF2-40B4-BE49-F238E27FC236}">
              <a16:creationId xmlns:a16="http://schemas.microsoft.com/office/drawing/2014/main" xmlns="" id="{00000000-0008-0000-0E00-0000B8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1" name="直線コネクタ 440">
          <a:extLst>
            <a:ext uri="{FF2B5EF4-FFF2-40B4-BE49-F238E27FC236}">
              <a16:creationId xmlns:a16="http://schemas.microsoft.com/office/drawing/2014/main" xmlns="" id="{00000000-0008-0000-0E00-0000B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2" name="テキスト ボックス 441">
          <a:extLst>
            <a:ext uri="{FF2B5EF4-FFF2-40B4-BE49-F238E27FC236}">
              <a16:creationId xmlns:a16="http://schemas.microsoft.com/office/drawing/2014/main" xmlns="" id="{00000000-0008-0000-0E00-0000BA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3" name="【認定こども園・幼稚園・保育所】&#10;一人当たり面積グラフ枠">
          <a:extLst>
            <a:ext uri="{FF2B5EF4-FFF2-40B4-BE49-F238E27FC236}">
              <a16:creationId xmlns:a16="http://schemas.microsoft.com/office/drawing/2014/main" xmlns="" id="{00000000-0008-0000-0E00-0000B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129540</xdr:rowOff>
    </xdr:from>
    <xdr:to>
      <xdr:col>116</xdr:col>
      <xdr:colOff>62864</xdr:colOff>
      <xdr:row>42</xdr:row>
      <xdr:rowOff>7620</xdr:rowOff>
    </xdr:to>
    <xdr:cxnSp macro="">
      <xdr:nvCxnSpPr>
        <xdr:cNvPr id="444" name="直線コネクタ 443">
          <a:extLst>
            <a:ext uri="{FF2B5EF4-FFF2-40B4-BE49-F238E27FC236}">
              <a16:creationId xmlns:a16="http://schemas.microsoft.com/office/drawing/2014/main" xmlns="" id="{00000000-0008-0000-0E00-0000BC010000}"/>
            </a:ext>
          </a:extLst>
        </xdr:cNvPr>
        <xdr:cNvCxnSpPr/>
      </xdr:nvCxnSpPr>
      <xdr:spPr>
        <a:xfrm flipV="1">
          <a:off x="22160864"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45" name="【認定こども園・幼稚園・保育所】&#10;一人当たり面積最小値テキスト">
          <a:extLst>
            <a:ext uri="{FF2B5EF4-FFF2-40B4-BE49-F238E27FC236}">
              <a16:creationId xmlns:a16="http://schemas.microsoft.com/office/drawing/2014/main" xmlns="" id="{00000000-0008-0000-0E00-0000BD010000}"/>
            </a:ext>
          </a:extLst>
        </xdr:cNvPr>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46" name="直線コネクタ 445">
          <a:extLst>
            <a:ext uri="{FF2B5EF4-FFF2-40B4-BE49-F238E27FC236}">
              <a16:creationId xmlns:a16="http://schemas.microsoft.com/office/drawing/2014/main" xmlns="" id="{00000000-0008-0000-0E00-0000BE010000}"/>
            </a:ext>
          </a:extLst>
        </xdr:cNvPr>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76217</xdr:rowOff>
    </xdr:from>
    <xdr:ext cx="469744" cy="259045"/>
    <xdr:sp macro="" textlink="">
      <xdr:nvSpPr>
        <xdr:cNvPr id="447" name="【認定こども園・幼稚園・保育所】&#10;一人当たり面積最大値テキスト">
          <a:extLst>
            <a:ext uri="{FF2B5EF4-FFF2-40B4-BE49-F238E27FC236}">
              <a16:creationId xmlns:a16="http://schemas.microsoft.com/office/drawing/2014/main" xmlns="" id="{00000000-0008-0000-0E00-0000BF010000}"/>
            </a:ext>
          </a:extLst>
        </xdr:cNvPr>
        <xdr:cNvSpPr txBox="1"/>
      </xdr:nvSpPr>
      <xdr:spPr>
        <a:xfrm>
          <a:off x="22199600" y="556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129540</xdr:rowOff>
    </xdr:from>
    <xdr:to>
      <xdr:col>116</xdr:col>
      <xdr:colOff>152400</xdr:colOff>
      <xdr:row>33</xdr:row>
      <xdr:rowOff>129540</xdr:rowOff>
    </xdr:to>
    <xdr:cxnSp macro="">
      <xdr:nvCxnSpPr>
        <xdr:cNvPr id="448" name="直線コネクタ 447">
          <a:extLst>
            <a:ext uri="{FF2B5EF4-FFF2-40B4-BE49-F238E27FC236}">
              <a16:creationId xmlns:a16="http://schemas.microsoft.com/office/drawing/2014/main" xmlns="" id="{00000000-0008-0000-0E00-0000C0010000}"/>
            </a:ext>
          </a:extLst>
        </xdr:cNvPr>
        <xdr:cNvCxnSpPr/>
      </xdr:nvCxnSpPr>
      <xdr:spPr>
        <a:xfrm>
          <a:off x="22072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44467</xdr:rowOff>
    </xdr:from>
    <xdr:ext cx="469744" cy="259045"/>
    <xdr:sp macro="" textlink="">
      <xdr:nvSpPr>
        <xdr:cNvPr id="449" name="【認定こども園・幼稚園・保育所】&#10;一人当たり面積平均値テキスト">
          <a:extLst>
            <a:ext uri="{FF2B5EF4-FFF2-40B4-BE49-F238E27FC236}">
              <a16:creationId xmlns:a16="http://schemas.microsoft.com/office/drawing/2014/main" xmlns="" id="{00000000-0008-0000-0E00-0000C1010000}"/>
            </a:ext>
          </a:extLst>
        </xdr:cNvPr>
        <xdr:cNvSpPr txBox="1"/>
      </xdr:nvSpPr>
      <xdr:spPr>
        <a:xfrm>
          <a:off x="22199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450" name="フローチャート: 判断 449">
          <a:extLst>
            <a:ext uri="{FF2B5EF4-FFF2-40B4-BE49-F238E27FC236}">
              <a16:creationId xmlns:a16="http://schemas.microsoft.com/office/drawing/2014/main" xmlns="" id="{00000000-0008-0000-0E00-0000C2010000}"/>
            </a:ext>
          </a:extLst>
        </xdr:cNvPr>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17780</xdr:rowOff>
    </xdr:from>
    <xdr:to>
      <xdr:col>112</xdr:col>
      <xdr:colOff>38100</xdr:colOff>
      <xdr:row>39</xdr:row>
      <xdr:rowOff>119380</xdr:rowOff>
    </xdr:to>
    <xdr:sp macro="" textlink="">
      <xdr:nvSpPr>
        <xdr:cNvPr id="451" name="フローチャート: 判断 450">
          <a:extLst>
            <a:ext uri="{FF2B5EF4-FFF2-40B4-BE49-F238E27FC236}">
              <a16:creationId xmlns:a16="http://schemas.microsoft.com/office/drawing/2014/main" xmlns="" id="{00000000-0008-0000-0E00-0000C3010000}"/>
            </a:ext>
          </a:extLst>
        </xdr:cNvPr>
        <xdr:cNvSpPr/>
      </xdr:nvSpPr>
      <xdr:spPr>
        <a:xfrm>
          <a:off x="21272500" y="67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120650</xdr:rowOff>
    </xdr:from>
    <xdr:to>
      <xdr:col>107</xdr:col>
      <xdr:colOff>101600</xdr:colOff>
      <xdr:row>39</xdr:row>
      <xdr:rowOff>50800</xdr:rowOff>
    </xdr:to>
    <xdr:sp macro="" textlink="">
      <xdr:nvSpPr>
        <xdr:cNvPr id="452" name="フローチャート: 判断 451">
          <a:extLst>
            <a:ext uri="{FF2B5EF4-FFF2-40B4-BE49-F238E27FC236}">
              <a16:creationId xmlns:a16="http://schemas.microsoft.com/office/drawing/2014/main" xmlns="" id="{00000000-0008-0000-0E00-0000C4010000}"/>
            </a:ext>
          </a:extLst>
        </xdr:cNvPr>
        <xdr:cNvSpPr/>
      </xdr:nvSpPr>
      <xdr:spPr>
        <a:xfrm>
          <a:off x="20383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53" name="フローチャート: 判断 452">
          <a:extLst>
            <a:ext uri="{FF2B5EF4-FFF2-40B4-BE49-F238E27FC236}">
              <a16:creationId xmlns:a16="http://schemas.microsoft.com/office/drawing/2014/main" xmlns="" id="{00000000-0008-0000-0E00-0000C5010000}"/>
            </a:ext>
          </a:extLst>
        </xdr:cNvPr>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xmlns="" id="{00000000-0008-0000-0E00-0000C6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xmlns="" id="{00000000-0008-0000-0E00-0000C7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xmlns="" id="{00000000-0008-0000-0E00-0000C8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xmlns="" id="{00000000-0008-0000-0E00-0000C9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xmlns="" id="{00000000-0008-0000-0E00-0000CA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166370</xdr:rowOff>
    </xdr:from>
    <xdr:to>
      <xdr:col>116</xdr:col>
      <xdr:colOff>114300</xdr:colOff>
      <xdr:row>41</xdr:row>
      <xdr:rowOff>96520</xdr:rowOff>
    </xdr:to>
    <xdr:sp macro="" textlink="">
      <xdr:nvSpPr>
        <xdr:cNvPr id="459" name="楕円 458">
          <a:extLst>
            <a:ext uri="{FF2B5EF4-FFF2-40B4-BE49-F238E27FC236}">
              <a16:creationId xmlns:a16="http://schemas.microsoft.com/office/drawing/2014/main" xmlns="" id="{00000000-0008-0000-0E00-0000CB010000}"/>
            </a:ext>
          </a:extLst>
        </xdr:cNvPr>
        <xdr:cNvSpPr/>
      </xdr:nvSpPr>
      <xdr:spPr>
        <a:xfrm>
          <a:off x="221107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144797</xdr:rowOff>
    </xdr:from>
    <xdr:ext cx="469744" cy="259045"/>
    <xdr:sp macro="" textlink="">
      <xdr:nvSpPr>
        <xdr:cNvPr id="460" name="【認定こども園・幼稚園・保育所】&#10;一人当たり面積該当値テキスト">
          <a:extLst>
            <a:ext uri="{FF2B5EF4-FFF2-40B4-BE49-F238E27FC236}">
              <a16:creationId xmlns:a16="http://schemas.microsoft.com/office/drawing/2014/main" xmlns="" id="{00000000-0008-0000-0E00-0000CC010000}"/>
            </a:ext>
          </a:extLst>
        </xdr:cNvPr>
        <xdr:cNvSpPr txBox="1"/>
      </xdr:nvSpPr>
      <xdr:spPr>
        <a:xfrm>
          <a:off x="22199600" y="700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166370</xdr:rowOff>
    </xdr:from>
    <xdr:to>
      <xdr:col>112</xdr:col>
      <xdr:colOff>38100</xdr:colOff>
      <xdr:row>41</xdr:row>
      <xdr:rowOff>96520</xdr:rowOff>
    </xdr:to>
    <xdr:sp macro="" textlink="">
      <xdr:nvSpPr>
        <xdr:cNvPr id="461" name="楕円 460">
          <a:extLst>
            <a:ext uri="{FF2B5EF4-FFF2-40B4-BE49-F238E27FC236}">
              <a16:creationId xmlns:a16="http://schemas.microsoft.com/office/drawing/2014/main" xmlns="" id="{00000000-0008-0000-0E00-0000CD010000}"/>
            </a:ext>
          </a:extLst>
        </xdr:cNvPr>
        <xdr:cNvSpPr/>
      </xdr:nvSpPr>
      <xdr:spPr>
        <a:xfrm>
          <a:off x="212725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45720</xdr:rowOff>
    </xdr:from>
    <xdr:to>
      <xdr:col>116</xdr:col>
      <xdr:colOff>63500</xdr:colOff>
      <xdr:row>41</xdr:row>
      <xdr:rowOff>45720</xdr:rowOff>
    </xdr:to>
    <xdr:cxnSp macro="">
      <xdr:nvCxnSpPr>
        <xdr:cNvPr id="462" name="直線コネクタ 461">
          <a:extLst>
            <a:ext uri="{FF2B5EF4-FFF2-40B4-BE49-F238E27FC236}">
              <a16:creationId xmlns:a16="http://schemas.microsoft.com/office/drawing/2014/main" xmlns="" id="{00000000-0008-0000-0E00-0000CE010000}"/>
            </a:ext>
          </a:extLst>
        </xdr:cNvPr>
        <xdr:cNvCxnSpPr/>
      </xdr:nvCxnSpPr>
      <xdr:spPr>
        <a:xfrm>
          <a:off x="21323300" y="70751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170180</xdr:rowOff>
    </xdr:from>
    <xdr:to>
      <xdr:col>107</xdr:col>
      <xdr:colOff>101600</xdr:colOff>
      <xdr:row>41</xdr:row>
      <xdr:rowOff>100330</xdr:rowOff>
    </xdr:to>
    <xdr:sp macro="" textlink="">
      <xdr:nvSpPr>
        <xdr:cNvPr id="463" name="楕円 462">
          <a:extLst>
            <a:ext uri="{FF2B5EF4-FFF2-40B4-BE49-F238E27FC236}">
              <a16:creationId xmlns:a16="http://schemas.microsoft.com/office/drawing/2014/main" xmlns="" id="{00000000-0008-0000-0E00-0000CF010000}"/>
            </a:ext>
          </a:extLst>
        </xdr:cNvPr>
        <xdr:cNvSpPr/>
      </xdr:nvSpPr>
      <xdr:spPr>
        <a:xfrm>
          <a:off x="203835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45720</xdr:rowOff>
    </xdr:from>
    <xdr:to>
      <xdr:col>111</xdr:col>
      <xdr:colOff>177800</xdr:colOff>
      <xdr:row>41</xdr:row>
      <xdr:rowOff>49530</xdr:rowOff>
    </xdr:to>
    <xdr:cxnSp macro="">
      <xdr:nvCxnSpPr>
        <xdr:cNvPr id="464" name="直線コネクタ 463">
          <a:extLst>
            <a:ext uri="{FF2B5EF4-FFF2-40B4-BE49-F238E27FC236}">
              <a16:creationId xmlns:a16="http://schemas.microsoft.com/office/drawing/2014/main" xmlns="" id="{00000000-0008-0000-0E00-0000D0010000}"/>
            </a:ext>
          </a:extLst>
        </xdr:cNvPr>
        <xdr:cNvCxnSpPr/>
      </xdr:nvCxnSpPr>
      <xdr:spPr>
        <a:xfrm flipV="1">
          <a:off x="20434300" y="70751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59690</xdr:rowOff>
    </xdr:from>
    <xdr:to>
      <xdr:col>102</xdr:col>
      <xdr:colOff>165100</xdr:colOff>
      <xdr:row>41</xdr:row>
      <xdr:rowOff>161290</xdr:rowOff>
    </xdr:to>
    <xdr:sp macro="" textlink="">
      <xdr:nvSpPr>
        <xdr:cNvPr id="465" name="楕円 464">
          <a:extLst>
            <a:ext uri="{FF2B5EF4-FFF2-40B4-BE49-F238E27FC236}">
              <a16:creationId xmlns:a16="http://schemas.microsoft.com/office/drawing/2014/main" xmlns="" id="{00000000-0008-0000-0E00-0000D1010000}"/>
            </a:ext>
          </a:extLst>
        </xdr:cNvPr>
        <xdr:cNvSpPr/>
      </xdr:nvSpPr>
      <xdr:spPr>
        <a:xfrm>
          <a:off x="194945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49530</xdr:rowOff>
    </xdr:from>
    <xdr:to>
      <xdr:col>107</xdr:col>
      <xdr:colOff>50800</xdr:colOff>
      <xdr:row>41</xdr:row>
      <xdr:rowOff>110490</xdr:rowOff>
    </xdr:to>
    <xdr:cxnSp macro="">
      <xdr:nvCxnSpPr>
        <xdr:cNvPr id="466" name="直線コネクタ 465">
          <a:extLst>
            <a:ext uri="{FF2B5EF4-FFF2-40B4-BE49-F238E27FC236}">
              <a16:creationId xmlns:a16="http://schemas.microsoft.com/office/drawing/2014/main" xmlns="" id="{00000000-0008-0000-0E00-0000D2010000}"/>
            </a:ext>
          </a:extLst>
        </xdr:cNvPr>
        <xdr:cNvCxnSpPr/>
      </xdr:nvCxnSpPr>
      <xdr:spPr>
        <a:xfrm flipV="1">
          <a:off x="19545300" y="70789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135907</xdr:rowOff>
    </xdr:from>
    <xdr:ext cx="469744" cy="259045"/>
    <xdr:sp macro="" textlink="">
      <xdr:nvSpPr>
        <xdr:cNvPr id="467" name="n_1aveValue【認定こども園・幼稚園・保育所】&#10;一人当たり面積">
          <a:extLst>
            <a:ext uri="{FF2B5EF4-FFF2-40B4-BE49-F238E27FC236}">
              <a16:creationId xmlns:a16="http://schemas.microsoft.com/office/drawing/2014/main" xmlns="" id="{00000000-0008-0000-0E00-0000D3010000}"/>
            </a:ext>
          </a:extLst>
        </xdr:cNvPr>
        <xdr:cNvSpPr txBox="1"/>
      </xdr:nvSpPr>
      <xdr:spPr>
        <a:xfrm>
          <a:off x="21075727"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67327</xdr:rowOff>
    </xdr:from>
    <xdr:ext cx="469744" cy="259045"/>
    <xdr:sp macro="" textlink="">
      <xdr:nvSpPr>
        <xdr:cNvPr id="468" name="n_2aveValue【認定こども園・幼稚園・保育所】&#10;一人当たり面積">
          <a:extLst>
            <a:ext uri="{FF2B5EF4-FFF2-40B4-BE49-F238E27FC236}">
              <a16:creationId xmlns:a16="http://schemas.microsoft.com/office/drawing/2014/main" xmlns="" id="{00000000-0008-0000-0E00-0000D4010000}"/>
            </a:ext>
          </a:extLst>
        </xdr:cNvPr>
        <xdr:cNvSpPr txBox="1"/>
      </xdr:nvSpPr>
      <xdr:spPr>
        <a:xfrm>
          <a:off x="201994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469" name="n_3aveValue【認定こども園・幼稚園・保育所】&#10;一人当たり面積">
          <a:extLst>
            <a:ext uri="{FF2B5EF4-FFF2-40B4-BE49-F238E27FC236}">
              <a16:creationId xmlns:a16="http://schemas.microsoft.com/office/drawing/2014/main" xmlns="" id="{00000000-0008-0000-0E00-0000D5010000}"/>
            </a:ext>
          </a:extLst>
        </xdr:cNvPr>
        <xdr:cNvSpPr txBox="1"/>
      </xdr:nvSpPr>
      <xdr:spPr>
        <a:xfrm>
          <a:off x="19310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87647</xdr:rowOff>
    </xdr:from>
    <xdr:ext cx="469744" cy="259045"/>
    <xdr:sp macro="" textlink="">
      <xdr:nvSpPr>
        <xdr:cNvPr id="470" name="n_1mainValue【認定こども園・幼稚園・保育所】&#10;一人当たり面積">
          <a:extLst>
            <a:ext uri="{FF2B5EF4-FFF2-40B4-BE49-F238E27FC236}">
              <a16:creationId xmlns:a16="http://schemas.microsoft.com/office/drawing/2014/main" xmlns="" id="{00000000-0008-0000-0E00-0000D6010000}"/>
            </a:ext>
          </a:extLst>
        </xdr:cNvPr>
        <xdr:cNvSpPr txBox="1"/>
      </xdr:nvSpPr>
      <xdr:spPr>
        <a:xfrm>
          <a:off x="21075727" y="711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91457</xdr:rowOff>
    </xdr:from>
    <xdr:ext cx="469744" cy="259045"/>
    <xdr:sp macro="" textlink="">
      <xdr:nvSpPr>
        <xdr:cNvPr id="471" name="n_2mainValue【認定こども園・幼稚園・保育所】&#10;一人当たり面積">
          <a:extLst>
            <a:ext uri="{FF2B5EF4-FFF2-40B4-BE49-F238E27FC236}">
              <a16:creationId xmlns:a16="http://schemas.microsoft.com/office/drawing/2014/main" xmlns="" id="{00000000-0008-0000-0E00-0000D7010000}"/>
            </a:ext>
          </a:extLst>
        </xdr:cNvPr>
        <xdr:cNvSpPr txBox="1"/>
      </xdr:nvSpPr>
      <xdr:spPr>
        <a:xfrm>
          <a:off x="20199427"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152417</xdr:rowOff>
    </xdr:from>
    <xdr:ext cx="469744" cy="259045"/>
    <xdr:sp macro="" textlink="">
      <xdr:nvSpPr>
        <xdr:cNvPr id="472" name="n_3mainValue【認定こども園・幼稚園・保育所】&#10;一人当たり面積">
          <a:extLst>
            <a:ext uri="{FF2B5EF4-FFF2-40B4-BE49-F238E27FC236}">
              <a16:creationId xmlns:a16="http://schemas.microsoft.com/office/drawing/2014/main" xmlns="" id="{00000000-0008-0000-0E00-0000D8010000}"/>
            </a:ext>
          </a:extLst>
        </xdr:cNvPr>
        <xdr:cNvSpPr txBox="1"/>
      </xdr:nvSpPr>
      <xdr:spPr>
        <a:xfrm>
          <a:off x="19310427"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3" name="正方形/長方形 472">
          <a:extLst>
            <a:ext uri="{FF2B5EF4-FFF2-40B4-BE49-F238E27FC236}">
              <a16:creationId xmlns:a16="http://schemas.microsoft.com/office/drawing/2014/main" xmlns="" id="{00000000-0008-0000-0E00-0000D9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4" name="正方形/長方形 473">
          <a:extLst>
            <a:ext uri="{FF2B5EF4-FFF2-40B4-BE49-F238E27FC236}">
              <a16:creationId xmlns:a16="http://schemas.microsoft.com/office/drawing/2014/main" xmlns="" id="{00000000-0008-0000-0E00-0000DA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5" name="正方形/長方形 474">
          <a:extLst>
            <a:ext uri="{FF2B5EF4-FFF2-40B4-BE49-F238E27FC236}">
              <a16:creationId xmlns:a16="http://schemas.microsoft.com/office/drawing/2014/main" xmlns="" id="{00000000-0008-0000-0E00-0000DB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6" name="正方形/長方形 475">
          <a:extLst>
            <a:ext uri="{FF2B5EF4-FFF2-40B4-BE49-F238E27FC236}">
              <a16:creationId xmlns:a16="http://schemas.microsoft.com/office/drawing/2014/main" xmlns="" id="{00000000-0008-0000-0E00-0000DC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7" name="正方形/長方形 476">
          <a:extLst>
            <a:ext uri="{FF2B5EF4-FFF2-40B4-BE49-F238E27FC236}">
              <a16:creationId xmlns:a16="http://schemas.microsoft.com/office/drawing/2014/main" xmlns="" id="{00000000-0008-0000-0E00-0000DD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8" name="正方形/長方形 477">
          <a:extLst>
            <a:ext uri="{FF2B5EF4-FFF2-40B4-BE49-F238E27FC236}">
              <a16:creationId xmlns:a16="http://schemas.microsoft.com/office/drawing/2014/main" xmlns="" id="{00000000-0008-0000-0E00-0000DE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9" name="正方形/長方形 478">
          <a:extLst>
            <a:ext uri="{FF2B5EF4-FFF2-40B4-BE49-F238E27FC236}">
              <a16:creationId xmlns:a16="http://schemas.microsoft.com/office/drawing/2014/main" xmlns="" id="{00000000-0008-0000-0E00-0000DF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0" name="正方形/長方形 479">
          <a:extLst>
            <a:ext uri="{FF2B5EF4-FFF2-40B4-BE49-F238E27FC236}">
              <a16:creationId xmlns:a16="http://schemas.microsoft.com/office/drawing/2014/main" xmlns="" id="{00000000-0008-0000-0E00-0000E0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1" name="テキスト ボックス 480">
          <a:extLst>
            <a:ext uri="{FF2B5EF4-FFF2-40B4-BE49-F238E27FC236}">
              <a16:creationId xmlns:a16="http://schemas.microsoft.com/office/drawing/2014/main" xmlns="" id="{00000000-0008-0000-0E00-0000E1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2" name="直線コネクタ 481">
          <a:extLst>
            <a:ext uri="{FF2B5EF4-FFF2-40B4-BE49-F238E27FC236}">
              <a16:creationId xmlns:a16="http://schemas.microsoft.com/office/drawing/2014/main" xmlns="" id="{00000000-0008-0000-0E00-0000E2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3" name="テキスト ボックス 482">
          <a:extLst>
            <a:ext uri="{FF2B5EF4-FFF2-40B4-BE49-F238E27FC236}">
              <a16:creationId xmlns:a16="http://schemas.microsoft.com/office/drawing/2014/main" xmlns="" id="{00000000-0008-0000-0E00-0000E3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4" name="直線コネクタ 483">
          <a:extLst>
            <a:ext uri="{FF2B5EF4-FFF2-40B4-BE49-F238E27FC236}">
              <a16:creationId xmlns:a16="http://schemas.microsoft.com/office/drawing/2014/main" xmlns="" id="{00000000-0008-0000-0E00-0000E4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5" name="テキスト ボックス 484">
          <a:extLst>
            <a:ext uri="{FF2B5EF4-FFF2-40B4-BE49-F238E27FC236}">
              <a16:creationId xmlns:a16="http://schemas.microsoft.com/office/drawing/2014/main" xmlns="" id="{00000000-0008-0000-0E00-0000E5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6" name="直線コネクタ 485">
          <a:extLst>
            <a:ext uri="{FF2B5EF4-FFF2-40B4-BE49-F238E27FC236}">
              <a16:creationId xmlns:a16="http://schemas.microsoft.com/office/drawing/2014/main" xmlns="" id="{00000000-0008-0000-0E00-0000E6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7" name="テキスト ボックス 486">
          <a:extLst>
            <a:ext uri="{FF2B5EF4-FFF2-40B4-BE49-F238E27FC236}">
              <a16:creationId xmlns:a16="http://schemas.microsoft.com/office/drawing/2014/main" xmlns="" id="{00000000-0008-0000-0E00-0000E7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8" name="直線コネクタ 487">
          <a:extLst>
            <a:ext uri="{FF2B5EF4-FFF2-40B4-BE49-F238E27FC236}">
              <a16:creationId xmlns:a16="http://schemas.microsoft.com/office/drawing/2014/main" xmlns="" id="{00000000-0008-0000-0E00-0000E8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9" name="テキスト ボックス 488">
          <a:extLst>
            <a:ext uri="{FF2B5EF4-FFF2-40B4-BE49-F238E27FC236}">
              <a16:creationId xmlns:a16="http://schemas.microsoft.com/office/drawing/2014/main" xmlns="" id="{00000000-0008-0000-0E00-0000E9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0" name="直線コネクタ 489">
          <a:extLst>
            <a:ext uri="{FF2B5EF4-FFF2-40B4-BE49-F238E27FC236}">
              <a16:creationId xmlns:a16="http://schemas.microsoft.com/office/drawing/2014/main" xmlns="" id="{00000000-0008-0000-0E00-0000EA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1" name="テキスト ボックス 490">
          <a:extLst>
            <a:ext uri="{FF2B5EF4-FFF2-40B4-BE49-F238E27FC236}">
              <a16:creationId xmlns:a16="http://schemas.microsoft.com/office/drawing/2014/main" xmlns="" id="{00000000-0008-0000-0E00-0000EB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2" name="直線コネクタ 491">
          <a:extLst>
            <a:ext uri="{FF2B5EF4-FFF2-40B4-BE49-F238E27FC236}">
              <a16:creationId xmlns:a16="http://schemas.microsoft.com/office/drawing/2014/main" xmlns="" id="{00000000-0008-0000-0E00-0000EC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3" name="テキスト ボックス 492">
          <a:extLst>
            <a:ext uri="{FF2B5EF4-FFF2-40B4-BE49-F238E27FC236}">
              <a16:creationId xmlns:a16="http://schemas.microsoft.com/office/drawing/2014/main" xmlns="" id="{00000000-0008-0000-0E00-0000ED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4" name="直線コネクタ 493">
          <a:extLst>
            <a:ext uri="{FF2B5EF4-FFF2-40B4-BE49-F238E27FC236}">
              <a16:creationId xmlns:a16="http://schemas.microsoft.com/office/drawing/2014/main" xmlns="" id="{00000000-0008-0000-0E00-0000EE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5" name="テキスト ボックス 494">
          <a:extLst>
            <a:ext uri="{FF2B5EF4-FFF2-40B4-BE49-F238E27FC236}">
              <a16:creationId xmlns:a16="http://schemas.microsoft.com/office/drawing/2014/main" xmlns="" id="{00000000-0008-0000-0E00-0000EF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6" name="【学校施設】&#10;有形固定資産減価償却率グラフ枠">
          <a:extLst>
            <a:ext uri="{FF2B5EF4-FFF2-40B4-BE49-F238E27FC236}">
              <a16:creationId xmlns:a16="http://schemas.microsoft.com/office/drawing/2014/main" xmlns="" id="{00000000-0008-0000-0E00-0000F0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123825</xdr:rowOff>
    </xdr:to>
    <xdr:cxnSp macro="">
      <xdr:nvCxnSpPr>
        <xdr:cNvPr id="497" name="直線コネクタ 496">
          <a:extLst>
            <a:ext uri="{FF2B5EF4-FFF2-40B4-BE49-F238E27FC236}">
              <a16:creationId xmlns:a16="http://schemas.microsoft.com/office/drawing/2014/main" xmlns="" id="{00000000-0008-0000-0E00-0000F1010000}"/>
            </a:ext>
          </a:extLst>
        </xdr:cNvPr>
        <xdr:cNvCxnSpPr/>
      </xdr:nvCxnSpPr>
      <xdr:spPr>
        <a:xfrm flipV="1">
          <a:off x="16318864" y="9692640"/>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127652</xdr:rowOff>
    </xdr:from>
    <xdr:ext cx="405111" cy="259045"/>
    <xdr:sp macro="" textlink="">
      <xdr:nvSpPr>
        <xdr:cNvPr id="498" name="【学校施設】&#10;有形固定資産減価償却率最小値テキスト">
          <a:extLst>
            <a:ext uri="{FF2B5EF4-FFF2-40B4-BE49-F238E27FC236}">
              <a16:creationId xmlns:a16="http://schemas.microsoft.com/office/drawing/2014/main" xmlns="" id="{00000000-0008-0000-0E00-0000F2010000}"/>
            </a:ext>
          </a:extLst>
        </xdr:cNvPr>
        <xdr:cNvSpPr txBox="1"/>
      </xdr:nvSpPr>
      <xdr:spPr>
        <a:xfrm>
          <a:off x="16357600"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499" name="直線コネクタ 498">
          <a:extLst>
            <a:ext uri="{FF2B5EF4-FFF2-40B4-BE49-F238E27FC236}">
              <a16:creationId xmlns:a16="http://schemas.microsoft.com/office/drawing/2014/main" xmlns="" id="{00000000-0008-0000-0E00-0000F3010000}"/>
            </a:ext>
          </a:extLst>
        </xdr:cNvPr>
        <xdr:cNvCxnSpPr/>
      </xdr:nvCxnSpPr>
      <xdr:spPr>
        <a:xfrm>
          <a:off x="16230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500" name="【学校施設】&#10;有形固定資産減価償却率最大値テキスト">
          <a:extLst>
            <a:ext uri="{FF2B5EF4-FFF2-40B4-BE49-F238E27FC236}">
              <a16:creationId xmlns:a16="http://schemas.microsoft.com/office/drawing/2014/main" xmlns="" id="{00000000-0008-0000-0E00-0000F4010000}"/>
            </a:ext>
          </a:extLst>
        </xdr:cNvPr>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501" name="直線コネクタ 500">
          <a:extLst>
            <a:ext uri="{FF2B5EF4-FFF2-40B4-BE49-F238E27FC236}">
              <a16:creationId xmlns:a16="http://schemas.microsoft.com/office/drawing/2014/main" xmlns="" id="{00000000-0008-0000-0E00-0000F5010000}"/>
            </a:ext>
          </a:extLst>
        </xdr:cNvPr>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49547</xdr:rowOff>
    </xdr:from>
    <xdr:ext cx="405111" cy="259045"/>
    <xdr:sp macro="" textlink="">
      <xdr:nvSpPr>
        <xdr:cNvPr id="502" name="【学校施設】&#10;有形固定資産減価償却率平均値テキスト">
          <a:extLst>
            <a:ext uri="{FF2B5EF4-FFF2-40B4-BE49-F238E27FC236}">
              <a16:creationId xmlns:a16="http://schemas.microsoft.com/office/drawing/2014/main" xmlns="" id="{00000000-0008-0000-0E00-0000F6010000}"/>
            </a:ext>
          </a:extLst>
        </xdr:cNvPr>
        <xdr:cNvSpPr txBox="1"/>
      </xdr:nvSpPr>
      <xdr:spPr>
        <a:xfrm>
          <a:off x="16357600" y="1016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503" name="フローチャート: 判断 502">
          <a:extLst>
            <a:ext uri="{FF2B5EF4-FFF2-40B4-BE49-F238E27FC236}">
              <a16:creationId xmlns:a16="http://schemas.microsoft.com/office/drawing/2014/main" xmlns="" id="{00000000-0008-0000-0E00-0000F7010000}"/>
            </a:ext>
          </a:extLst>
        </xdr:cNvPr>
        <xdr:cNvSpPr/>
      </xdr:nvSpPr>
      <xdr:spPr>
        <a:xfrm>
          <a:off x="16268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504" name="フローチャート: 判断 503">
          <a:extLst>
            <a:ext uri="{FF2B5EF4-FFF2-40B4-BE49-F238E27FC236}">
              <a16:creationId xmlns:a16="http://schemas.microsoft.com/office/drawing/2014/main" xmlns="" id="{00000000-0008-0000-0E00-0000F8010000}"/>
            </a:ext>
          </a:extLst>
        </xdr:cNvPr>
        <xdr:cNvSpPr/>
      </xdr:nvSpPr>
      <xdr:spPr>
        <a:xfrm>
          <a:off x="15430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95885</xdr:rowOff>
    </xdr:from>
    <xdr:to>
      <xdr:col>76</xdr:col>
      <xdr:colOff>165100</xdr:colOff>
      <xdr:row>60</xdr:row>
      <xdr:rowOff>26035</xdr:rowOff>
    </xdr:to>
    <xdr:sp macro="" textlink="">
      <xdr:nvSpPr>
        <xdr:cNvPr id="505" name="フローチャート: 判断 504">
          <a:extLst>
            <a:ext uri="{FF2B5EF4-FFF2-40B4-BE49-F238E27FC236}">
              <a16:creationId xmlns:a16="http://schemas.microsoft.com/office/drawing/2014/main" xmlns="" id="{00000000-0008-0000-0E00-0000F9010000}"/>
            </a:ext>
          </a:extLst>
        </xdr:cNvPr>
        <xdr:cNvSpPr/>
      </xdr:nvSpPr>
      <xdr:spPr>
        <a:xfrm>
          <a:off x="14541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103505</xdr:rowOff>
    </xdr:from>
    <xdr:to>
      <xdr:col>72</xdr:col>
      <xdr:colOff>38100</xdr:colOff>
      <xdr:row>60</xdr:row>
      <xdr:rowOff>33655</xdr:rowOff>
    </xdr:to>
    <xdr:sp macro="" textlink="">
      <xdr:nvSpPr>
        <xdr:cNvPr id="506" name="フローチャート: 判断 505">
          <a:extLst>
            <a:ext uri="{FF2B5EF4-FFF2-40B4-BE49-F238E27FC236}">
              <a16:creationId xmlns:a16="http://schemas.microsoft.com/office/drawing/2014/main" xmlns="" id="{00000000-0008-0000-0E00-0000FA010000}"/>
            </a:ext>
          </a:extLst>
        </xdr:cNvPr>
        <xdr:cNvSpPr/>
      </xdr:nvSpPr>
      <xdr:spPr>
        <a:xfrm>
          <a:off x="13652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xmlns="" id="{00000000-0008-0000-0E00-0000FB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xmlns="" id="{00000000-0008-0000-0E00-0000FC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xmlns="" id="{00000000-0008-0000-0E00-0000FD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xmlns="" id="{00000000-0008-0000-0E00-0000FE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xmlns="" id="{00000000-0008-0000-0E00-0000FF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40640</xdr:rowOff>
    </xdr:from>
    <xdr:to>
      <xdr:col>85</xdr:col>
      <xdr:colOff>177800</xdr:colOff>
      <xdr:row>56</xdr:row>
      <xdr:rowOff>142240</xdr:rowOff>
    </xdr:to>
    <xdr:sp macro="" textlink="">
      <xdr:nvSpPr>
        <xdr:cNvPr id="512" name="楕円 511">
          <a:extLst>
            <a:ext uri="{FF2B5EF4-FFF2-40B4-BE49-F238E27FC236}">
              <a16:creationId xmlns:a16="http://schemas.microsoft.com/office/drawing/2014/main" xmlns="" id="{00000000-0008-0000-0E00-000000020000}"/>
            </a:ext>
          </a:extLst>
        </xdr:cNvPr>
        <xdr:cNvSpPr/>
      </xdr:nvSpPr>
      <xdr:spPr>
        <a:xfrm>
          <a:off x="162687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165117</xdr:rowOff>
    </xdr:from>
    <xdr:ext cx="405111" cy="259045"/>
    <xdr:sp macro="" textlink="">
      <xdr:nvSpPr>
        <xdr:cNvPr id="513" name="【学校施設】&#10;有形固定資産減価償却率該当値テキスト">
          <a:extLst>
            <a:ext uri="{FF2B5EF4-FFF2-40B4-BE49-F238E27FC236}">
              <a16:creationId xmlns:a16="http://schemas.microsoft.com/office/drawing/2014/main" xmlns="" id="{00000000-0008-0000-0E00-000001020000}"/>
            </a:ext>
          </a:extLst>
        </xdr:cNvPr>
        <xdr:cNvSpPr txBox="1"/>
      </xdr:nvSpPr>
      <xdr:spPr>
        <a:xfrm>
          <a:off x="16357600" y="9594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29210</xdr:rowOff>
    </xdr:from>
    <xdr:to>
      <xdr:col>81</xdr:col>
      <xdr:colOff>101600</xdr:colOff>
      <xdr:row>56</xdr:row>
      <xdr:rowOff>130810</xdr:rowOff>
    </xdr:to>
    <xdr:sp macro="" textlink="">
      <xdr:nvSpPr>
        <xdr:cNvPr id="514" name="楕円 513">
          <a:extLst>
            <a:ext uri="{FF2B5EF4-FFF2-40B4-BE49-F238E27FC236}">
              <a16:creationId xmlns:a16="http://schemas.microsoft.com/office/drawing/2014/main" xmlns="" id="{00000000-0008-0000-0E00-000002020000}"/>
            </a:ext>
          </a:extLst>
        </xdr:cNvPr>
        <xdr:cNvSpPr/>
      </xdr:nvSpPr>
      <xdr:spPr>
        <a:xfrm>
          <a:off x="15430500" y="96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80010</xdr:rowOff>
    </xdr:from>
    <xdr:to>
      <xdr:col>85</xdr:col>
      <xdr:colOff>127000</xdr:colOff>
      <xdr:row>56</xdr:row>
      <xdr:rowOff>91440</xdr:rowOff>
    </xdr:to>
    <xdr:cxnSp macro="">
      <xdr:nvCxnSpPr>
        <xdr:cNvPr id="515" name="直線コネクタ 514">
          <a:extLst>
            <a:ext uri="{FF2B5EF4-FFF2-40B4-BE49-F238E27FC236}">
              <a16:creationId xmlns:a16="http://schemas.microsoft.com/office/drawing/2014/main" xmlns="" id="{00000000-0008-0000-0E00-000003020000}"/>
            </a:ext>
          </a:extLst>
        </xdr:cNvPr>
        <xdr:cNvCxnSpPr/>
      </xdr:nvCxnSpPr>
      <xdr:spPr>
        <a:xfrm>
          <a:off x="15481300" y="968121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38735</xdr:rowOff>
    </xdr:from>
    <xdr:to>
      <xdr:col>76</xdr:col>
      <xdr:colOff>165100</xdr:colOff>
      <xdr:row>56</xdr:row>
      <xdr:rowOff>140335</xdr:rowOff>
    </xdr:to>
    <xdr:sp macro="" textlink="">
      <xdr:nvSpPr>
        <xdr:cNvPr id="516" name="楕円 515">
          <a:extLst>
            <a:ext uri="{FF2B5EF4-FFF2-40B4-BE49-F238E27FC236}">
              <a16:creationId xmlns:a16="http://schemas.microsoft.com/office/drawing/2014/main" xmlns="" id="{00000000-0008-0000-0E00-000004020000}"/>
            </a:ext>
          </a:extLst>
        </xdr:cNvPr>
        <xdr:cNvSpPr/>
      </xdr:nvSpPr>
      <xdr:spPr>
        <a:xfrm>
          <a:off x="14541500" y="963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80010</xdr:rowOff>
    </xdr:from>
    <xdr:to>
      <xdr:col>81</xdr:col>
      <xdr:colOff>50800</xdr:colOff>
      <xdr:row>56</xdr:row>
      <xdr:rowOff>89535</xdr:rowOff>
    </xdr:to>
    <xdr:cxnSp macro="">
      <xdr:nvCxnSpPr>
        <xdr:cNvPr id="517" name="直線コネクタ 516">
          <a:extLst>
            <a:ext uri="{FF2B5EF4-FFF2-40B4-BE49-F238E27FC236}">
              <a16:creationId xmlns:a16="http://schemas.microsoft.com/office/drawing/2014/main" xmlns="" id="{00000000-0008-0000-0E00-000005020000}"/>
            </a:ext>
          </a:extLst>
        </xdr:cNvPr>
        <xdr:cNvCxnSpPr/>
      </xdr:nvCxnSpPr>
      <xdr:spPr>
        <a:xfrm flipV="1">
          <a:off x="14592300" y="968121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33020</xdr:rowOff>
    </xdr:from>
    <xdr:to>
      <xdr:col>72</xdr:col>
      <xdr:colOff>38100</xdr:colOff>
      <xdr:row>56</xdr:row>
      <xdr:rowOff>134620</xdr:rowOff>
    </xdr:to>
    <xdr:sp macro="" textlink="">
      <xdr:nvSpPr>
        <xdr:cNvPr id="518" name="楕円 517">
          <a:extLst>
            <a:ext uri="{FF2B5EF4-FFF2-40B4-BE49-F238E27FC236}">
              <a16:creationId xmlns:a16="http://schemas.microsoft.com/office/drawing/2014/main" xmlns="" id="{00000000-0008-0000-0E00-000006020000}"/>
            </a:ext>
          </a:extLst>
        </xdr:cNvPr>
        <xdr:cNvSpPr/>
      </xdr:nvSpPr>
      <xdr:spPr>
        <a:xfrm>
          <a:off x="13652500" y="96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83820</xdr:rowOff>
    </xdr:from>
    <xdr:to>
      <xdr:col>76</xdr:col>
      <xdr:colOff>114300</xdr:colOff>
      <xdr:row>56</xdr:row>
      <xdr:rowOff>89535</xdr:rowOff>
    </xdr:to>
    <xdr:cxnSp macro="">
      <xdr:nvCxnSpPr>
        <xdr:cNvPr id="519" name="直線コネクタ 518">
          <a:extLst>
            <a:ext uri="{FF2B5EF4-FFF2-40B4-BE49-F238E27FC236}">
              <a16:creationId xmlns:a16="http://schemas.microsoft.com/office/drawing/2014/main" xmlns="" id="{00000000-0008-0000-0E00-000007020000}"/>
            </a:ext>
          </a:extLst>
        </xdr:cNvPr>
        <xdr:cNvCxnSpPr/>
      </xdr:nvCxnSpPr>
      <xdr:spPr>
        <a:xfrm>
          <a:off x="13703300" y="96850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13352</xdr:rowOff>
    </xdr:from>
    <xdr:ext cx="405111" cy="259045"/>
    <xdr:sp macro="" textlink="">
      <xdr:nvSpPr>
        <xdr:cNvPr id="520" name="n_1aveValue【学校施設】&#10;有形固定資産減価償却率">
          <a:extLst>
            <a:ext uri="{FF2B5EF4-FFF2-40B4-BE49-F238E27FC236}">
              <a16:creationId xmlns:a16="http://schemas.microsoft.com/office/drawing/2014/main" xmlns="" id="{00000000-0008-0000-0E00-000008020000}"/>
            </a:ext>
          </a:extLst>
        </xdr:cNvPr>
        <xdr:cNvSpPr txBox="1"/>
      </xdr:nvSpPr>
      <xdr:spPr>
        <a:xfrm>
          <a:off x="15266044"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17162</xdr:rowOff>
    </xdr:from>
    <xdr:ext cx="405111" cy="259045"/>
    <xdr:sp macro="" textlink="">
      <xdr:nvSpPr>
        <xdr:cNvPr id="521" name="n_2aveValue【学校施設】&#10;有形固定資産減価償却率">
          <a:extLst>
            <a:ext uri="{FF2B5EF4-FFF2-40B4-BE49-F238E27FC236}">
              <a16:creationId xmlns:a16="http://schemas.microsoft.com/office/drawing/2014/main" xmlns="" id="{00000000-0008-0000-0E00-000009020000}"/>
            </a:ext>
          </a:extLst>
        </xdr:cNvPr>
        <xdr:cNvSpPr txBox="1"/>
      </xdr:nvSpPr>
      <xdr:spPr>
        <a:xfrm>
          <a:off x="143897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24782</xdr:rowOff>
    </xdr:from>
    <xdr:ext cx="405111" cy="259045"/>
    <xdr:sp macro="" textlink="">
      <xdr:nvSpPr>
        <xdr:cNvPr id="522" name="n_3aveValue【学校施設】&#10;有形固定資産減価償却率">
          <a:extLst>
            <a:ext uri="{FF2B5EF4-FFF2-40B4-BE49-F238E27FC236}">
              <a16:creationId xmlns:a16="http://schemas.microsoft.com/office/drawing/2014/main" xmlns="" id="{00000000-0008-0000-0E00-00000A020000}"/>
            </a:ext>
          </a:extLst>
        </xdr:cNvPr>
        <xdr:cNvSpPr txBox="1"/>
      </xdr:nvSpPr>
      <xdr:spPr>
        <a:xfrm>
          <a:off x="13500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147337</xdr:rowOff>
    </xdr:from>
    <xdr:ext cx="405111" cy="259045"/>
    <xdr:sp macro="" textlink="">
      <xdr:nvSpPr>
        <xdr:cNvPr id="523" name="n_1mainValue【学校施設】&#10;有形固定資産減価償却率">
          <a:extLst>
            <a:ext uri="{FF2B5EF4-FFF2-40B4-BE49-F238E27FC236}">
              <a16:creationId xmlns:a16="http://schemas.microsoft.com/office/drawing/2014/main" xmlns="" id="{00000000-0008-0000-0E00-00000B020000}"/>
            </a:ext>
          </a:extLst>
        </xdr:cNvPr>
        <xdr:cNvSpPr txBox="1"/>
      </xdr:nvSpPr>
      <xdr:spPr>
        <a:xfrm>
          <a:off x="15266044" y="940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156862</xdr:rowOff>
    </xdr:from>
    <xdr:ext cx="405111" cy="259045"/>
    <xdr:sp macro="" textlink="">
      <xdr:nvSpPr>
        <xdr:cNvPr id="524" name="n_2mainValue【学校施設】&#10;有形固定資産減価償却率">
          <a:extLst>
            <a:ext uri="{FF2B5EF4-FFF2-40B4-BE49-F238E27FC236}">
              <a16:creationId xmlns:a16="http://schemas.microsoft.com/office/drawing/2014/main" xmlns="" id="{00000000-0008-0000-0E00-00000C020000}"/>
            </a:ext>
          </a:extLst>
        </xdr:cNvPr>
        <xdr:cNvSpPr txBox="1"/>
      </xdr:nvSpPr>
      <xdr:spPr>
        <a:xfrm>
          <a:off x="14389744" y="941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151147</xdr:rowOff>
    </xdr:from>
    <xdr:ext cx="405111" cy="259045"/>
    <xdr:sp macro="" textlink="">
      <xdr:nvSpPr>
        <xdr:cNvPr id="525" name="n_3mainValue【学校施設】&#10;有形固定資産減価償却率">
          <a:extLst>
            <a:ext uri="{FF2B5EF4-FFF2-40B4-BE49-F238E27FC236}">
              <a16:creationId xmlns:a16="http://schemas.microsoft.com/office/drawing/2014/main" xmlns="" id="{00000000-0008-0000-0E00-00000D020000}"/>
            </a:ext>
          </a:extLst>
        </xdr:cNvPr>
        <xdr:cNvSpPr txBox="1"/>
      </xdr:nvSpPr>
      <xdr:spPr>
        <a:xfrm>
          <a:off x="13500744" y="940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6" name="正方形/長方形 525">
          <a:extLst>
            <a:ext uri="{FF2B5EF4-FFF2-40B4-BE49-F238E27FC236}">
              <a16:creationId xmlns:a16="http://schemas.microsoft.com/office/drawing/2014/main" xmlns="" id="{00000000-0008-0000-0E00-00000E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7" name="正方形/長方形 526">
          <a:extLst>
            <a:ext uri="{FF2B5EF4-FFF2-40B4-BE49-F238E27FC236}">
              <a16:creationId xmlns:a16="http://schemas.microsoft.com/office/drawing/2014/main" xmlns="" id="{00000000-0008-0000-0E00-00000F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8" name="正方形/長方形 527">
          <a:extLst>
            <a:ext uri="{FF2B5EF4-FFF2-40B4-BE49-F238E27FC236}">
              <a16:creationId xmlns:a16="http://schemas.microsoft.com/office/drawing/2014/main" xmlns="" id="{00000000-0008-0000-0E00-000010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9" name="正方形/長方形 528">
          <a:extLst>
            <a:ext uri="{FF2B5EF4-FFF2-40B4-BE49-F238E27FC236}">
              <a16:creationId xmlns:a16="http://schemas.microsoft.com/office/drawing/2014/main" xmlns="" id="{00000000-0008-0000-0E00-000011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0" name="正方形/長方形 529">
          <a:extLst>
            <a:ext uri="{FF2B5EF4-FFF2-40B4-BE49-F238E27FC236}">
              <a16:creationId xmlns:a16="http://schemas.microsoft.com/office/drawing/2014/main" xmlns="" id="{00000000-0008-0000-0E00-000012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1" name="正方形/長方形 530">
          <a:extLst>
            <a:ext uri="{FF2B5EF4-FFF2-40B4-BE49-F238E27FC236}">
              <a16:creationId xmlns:a16="http://schemas.microsoft.com/office/drawing/2014/main" xmlns="" id="{00000000-0008-0000-0E00-000013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2" name="正方形/長方形 531">
          <a:extLst>
            <a:ext uri="{FF2B5EF4-FFF2-40B4-BE49-F238E27FC236}">
              <a16:creationId xmlns:a16="http://schemas.microsoft.com/office/drawing/2014/main" xmlns="" id="{00000000-0008-0000-0E00-000014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3" name="正方形/長方形 532">
          <a:extLst>
            <a:ext uri="{FF2B5EF4-FFF2-40B4-BE49-F238E27FC236}">
              <a16:creationId xmlns:a16="http://schemas.microsoft.com/office/drawing/2014/main" xmlns="" id="{00000000-0008-0000-0E00-000015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4" name="テキスト ボックス 533">
          <a:extLst>
            <a:ext uri="{FF2B5EF4-FFF2-40B4-BE49-F238E27FC236}">
              <a16:creationId xmlns:a16="http://schemas.microsoft.com/office/drawing/2014/main" xmlns="" id="{00000000-0008-0000-0E00-000016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5" name="直線コネクタ 534">
          <a:extLst>
            <a:ext uri="{FF2B5EF4-FFF2-40B4-BE49-F238E27FC236}">
              <a16:creationId xmlns:a16="http://schemas.microsoft.com/office/drawing/2014/main" xmlns="" id="{00000000-0008-0000-0E00-000017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6" name="テキスト ボックス 535">
          <a:extLst>
            <a:ext uri="{FF2B5EF4-FFF2-40B4-BE49-F238E27FC236}">
              <a16:creationId xmlns:a16="http://schemas.microsoft.com/office/drawing/2014/main" xmlns="" id="{00000000-0008-0000-0E00-000018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7" name="直線コネクタ 536">
          <a:extLst>
            <a:ext uri="{FF2B5EF4-FFF2-40B4-BE49-F238E27FC236}">
              <a16:creationId xmlns:a16="http://schemas.microsoft.com/office/drawing/2014/main" xmlns="" id="{00000000-0008-0000-0E00-000019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8" name="テキスト ボックス 537">
          <a:extLst>
            <a:ext uri="{FF2B5EF4-FFF2-40B4-BE49-F238E27FC236}">
              <a16:creationId xmlns:a16="http://schemas.microsoft.com/office/drawing/2014/main" xmlns="" id="{00000000-0008-0000-0E00-00001A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9" name="直線コネクタ 538">
          <a:extLst>
            <a:ext uri="{FF2B5EF4-FFF2-40B4-BE49-F238E27FC236}">
              <a16:creationId xmlns:a16="http://schemas.microsoft.com/office/drawing/2014/main" xmlns="" id="{00000000-0008-0000-0E00-00001B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0" name="テキスト ボックス 539">
          <a:extLst>
            <a:ext uri="{FF2B5EF4-FFF2-40B4-BE49-F238E27FC236}">
              <a16:creationId xmlns:a16="http://schemas.microsoft.com/office/drawing/2014/main" xmlns="" id="{00000000-0008-0000-0E00-00001C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1" name="直線コネクタ 540">
          <a:extLst>
            <a:ext uri="{FF2B5EF4-FFF2-40B4-BE49-F238E27FC236}">
              <a16:creationId xmlns:a16="http://schemas.microsoft.com/office/drawing/2014/main" xmlns="" id="{00000000-0008-0000-0E00-00001D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2" name="テキスト ボックス 541">
          <a:extLst>
            <a:ext uri="{FF2B5EF4-FFF2-40B4-BE49-F238E27FC236}">
              <a16:creationId xmlns:a16="http://schemas.microsoft.com/office/drawing/2014/main" xmlns="" id="{00000000-0008-0000-0E00-00001E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3" name="直線コネクタ 542">
          <a:extLst>
            <a:ext uri="{FF2B5EF4-FFF2-40B4-BE49-F238E27FC236}">
              <a16:creationId xmlns:a16="http://schemas.microsoft.com/office/drawing/2014/main" xmlns="" id="{00000000-0008-0000-0E00-00001F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4" name="テキスト ボックス 543">
          <a:extLst>
            <a:ext uri="{FF2B5EF4-FFF2-40B4-BE49-F238E27FC236}">
              <a16:creationId xmlns:a16="http://schemas.microsoft.com/office/drawing/2014/main" xmlns="" id="{00000000-0008-0000-0E00-000020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a:extLst>
            <a:ext uri="{FF2B5EF4-FFF2-40B4-BE49-F238E27FC236}">
              <a16:creationId xmlns:a16="http://schemas.microsoft.com/office/drawing/2014/main" xmlns="" id="{00000000-0008-0000-0E00-00002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6" name="テキスト ボックス 545">
          <a:extLst>
            <a:ext uri="{FF2B5EF4-FFF2-40B4-BE49-F238E27FC236}">
              <a16:creationId xmlns:a16="http://schemas.microsoft.com/office/drawing/2014/main" xmlns="" id="{00000000-0008-0000-0E00-000022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学校施設】&#10;一人当たり面積グラフ枠">
          <a:extLst>
            <a:ext uri="{FF2B5EF4-FFF2-40B4-BE49-F238E27FC236}">
              <a16:creationId xmlns:a16="http://schemas.microsoft.com/office/drawing/2014/main" xmlns="" id="{00000000-0008-0000-0E00-00002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138532</xdr:rowOff>
    </xdr:from>
    <xdr:to>
      <xdr:col>116</xdr:col>
      <xdr:colOff>62864</xdr:colOff>
      <xdr:row>64</xdr:row>
      <xdr:rowOff>31090</xdr:rowOff>
    </xdr:to>
    <xdr:cxnSp macro="">
      <xdr:nvCxnSpPr>
        <xdr:cNvPr id="548" name="直線コネクタ 547">
          <a:extLst>
            <a:ext uri="{FF2B5EF4-FFF2-40B4-BE49-F238E27FC236}">
              <a16:creationId xmlns:a16="http://schemas.microsoft.com/office/drawing/2014/main" xmlns="" id="{00000000-0008-0000-0E00-000024020000}"/>
            </a:ext>
          </a:extLst>
        </xdr:cNvPr>
        <xdr:cNvCxnSpPr/>
      </xdr:nvCxnSpPr>
      <xdr:spPr>
        <a:xfrm flipV="1">
          <a:off x="22160864" y="9739732"/>
          <a:ext cx="0" cy="126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34917</xdr:rowOff>
    </xdr:from>
    <xdr:ext cx="469744" cy="259045"/>
    <xdr:sp macro="" textlink="">
      <xdr:nvSpPr>
        <xdr:cNvPr id="549" name="【学校施設】&#10;一人当たり面積最小値テキスト">
          <a:extLst>
            <a:ext uri="{FF2B5EF4-FFF2-40B4-BE49-F238E27FC236}">
              <a16:creationId xmlns:a16="http://schemas.microsoft.com/office/drawing/2014/main" xmlns="" id="{00000000-0008-0000-0E00-000025020000}"/>
            </a:ext>
          </a:extLst>
        </xdr:cNvPr>
        <xdr:cNvSpPr txBox="1"/>
      </xdr:nvSpPr>
      <xdr:spPr>
        <a:xfrm>
          <a:off x="22199600" y="1100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31090</xdr:rowOff>
    </xdr:from>
    <xdr:to>
      <xdr:col>116</xdr:col>
      <xdr:colOff>152400</xdr:colOff>
      <xdr:row>64</xdr:row>
      <xdr:rowOff>31090</xdr:rowOff>
    </xdr:to>
    <xdr:cxnSp macro="">
      <xdr:nvCxnSpPr>
        <xdr:cNvPr id="550" name="直線コネクタ 549">
          <a:extLst>
            <a:ext uri="{FF2B5EF4-FFF2-40B4-BE49-F238E27FC236}">
              <a16:creationId xmlns:a16="http://schemas.microsoft.com/office/drawing/2014/main" xmlns="" id="{00000000-0008-0000-0E00-000026020000}"/>
            </a:ext>
          </a:extLst>
        </xdr:cNvPr>
        <xdr:cNvCxnSpPr/>
      </xdr:nvCxnSpPr>
      <xdr:spPr>
        <a:xfrm>
          <a:off x="22072600" y="1100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85209</xdr:rowOff>
    </xdr:from>
    <xdr:ext cx="469744" cy="259045"/>
    <xdr:sp macro="" textlink="">
      <xdr:nvSpPr>
        <xdr:cNvPr id="551" name="【学校施設】&#10;一人当たり面積最大値テキスト">
          <a:extLst>
            <a:ext uri="{FF2B5EF4-FFF2-40B4-BE49-F238E27FC236}">
              <a16:creationId xmlns:a16="http://schemas.microsoft.com/office/drawing/2014/main" xmlns="" id="{00000000-0008-0000-0E00-000027020000}"/>
            </a:ext>
          </a:extLst>
        </xdr:cNvPr>
        <xdr:cNvSpPr txBox="1"/>
      </xdr:nvSpPr>
      <xdr:spPr>
        <a:xfrm>
          <a:off x="22199600" y="951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138532</xdr:rowOff>
    </xdr:from>
    <xdr:to>
      <xdr:col>116</xdr:col>
      <xdr:colOff>152400</xdr:colOff>
      <xdr:row>56</xdr:row>
      <xdr:rowOff>138532</xdr:rowOff>
    </xdr:to>
    <xdr:cxnSp macro="">
      <xdr:nvCxnSpPr>
        <xdr:cNvPr id="552" name="直線コネクタ 551">
          <a:extLst>
            <a:ext uri="{FF2B5EF4-FFF2-40B4-BE49-F238E27FC236}">
              <a16:creationId xmlns:a16="http://schemas.microsoft.com/office/drawing/2014/main" xmlns="" id="{00000000-0008-0000-0E00-000028020000}"/>
            </a:ext>
          </a:extLst>
        </xdr:cNvPr>
        <xdr:cNvCxnSpPr/>
      </xdr:nvCxnSpPr>
      <xdr:spPr>
        <a:xfrm>
          <a:off x="22072600" y="9739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85920</xdr:rowOff>
    </xdr:from>
    <xdr:ext cx="469744" cy="259045"/>
    <xdr:sp macro="" textlink="">
      <xdr:nvSpPr>
        <xdr:cNvPr id="553" name="【学校施設】&#10;一人当たり面積平均値テキスト">
          <a:extLst>
            <a:ext uri="{FF2B5EF4-FFF2-40B4-BE49-F238E27FC236}">
              <a16:creationId xmlns:a16="http://schemas.microsoft.com/office/drawing/2014/main" xmlns="" id="{00000000-0008-0000-0E00-000029020000}"/>
            </a:ext>
          </a:extLst>
        </xdr:cNvPr>
        <xdr:cNvSpPr txBox="1"/>
      </xdr:nvSpPr>
      <xdr:spPr>
        <a:xfrm>
          <a:off x="22199600" y="1054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63043</xdr:rowOff>
    </xdr:from>
    <xdr:to>
      <xdr:col>116</xdr:col>
      <xdr:colOff>114300</xdr:colOff>
      <xdr:row>62</xdr:row>
      <xdr:rowOff>164643</xdr:rowOff>
    </xdr:to>
    <xdr:sp macro="" textlink="">
      <xdr:nvSpPr>
        <xdr:cNvPr id="554" name="フローチャート: 判断 553">
          <a:extLst>
            <a:ext uri="{FF2B5EF4-FFF2-40B4-BE49-F238E27FC236}">
              <a16:creationId xmlns:a16="http://schemas.microsoft.com/office/drawing/2014/main" xmlns="" id="{00000000-0008-0000-0E00-00002A020000}"/>
            </a:ext>
          </a:extLst>
        </xdr:cNvPr>
        <xdr:cNvSpPr/>
      </xdr:nvSpPr>
      <xdr:spPr>
        <a:xfrm>
          <a:off x="22110700" y="1069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75387</xdr:rowOff>
    </xdr:from>
    <xdr:to>
      <xdr:col>112</xdr:col>
      <xdr:colOff>38100</xdr:colOff>
      <xdr:row>63</xdr:row>
      <xdr:rowOff>5537</xdr:rowOff>
    </xdr:to>
    <xdr:sp macro="" textlink="">
      <xdr:nvSpPr>
        <xdr:cNvPr id="555" name="フローチャート: 判断 554">
          <a:extLst>
            <a:ext uri="{FF2B5EF4-FFF2-40B4-BE49-F238E27FC236}">
              <a16:creationId xmlns:a16="http://schemas.microsoft.com/office/drawing/2014/main" xmlns="" id="{00000000-0008-0000-0E00-00002B020000}"/>
            </a:ext>
          </a:extLst>
        </xdr:cNvPr>
        <xdr:cNvSpPr/>
      </xdr:nvSpPr>
      <xdr:spPr>
        <a:xfrm>
          <a:off x="21272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77674</xdr:rowOff>
    </xdr:from>
    <xdr:to>
      <xdr:col>107</xdr:col>
      <xdr:colOff>101600</xdr:colOff>
      <xdr:row>63</xdr:row>
      <xdr:rowOff>7824</xdr:rowOff>
    </xdr:to>
    <xdr:sp macro="" textlink="">
      <xdr:nvSpPr>
        <xdr:cNvPr id="556" name="フローチャート: 判断 555">
          <a:extLst>
            <a:ext uri="{FF2B5EF4-FFF2-40B4-BE49-F238E27FC236}">
              <a16:creationId xmlns:a16="http://schemas.microsoft.com/office/drawing/2014/main" xmlns="" id="{00000000-0008-0000-0E00-00002C020000}"/>
            </a:ext>
          </a:extLst>
        </xdr:cNvPr>
        <xdr:cNvSpPr/>
      </xdr:nvSpPr>
      <xdr:spPr>
        <a:xfrm>
          <a:off x="20383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84531</xdr:rowOff>
    </xdr:from>
    <xdr:to>
      <xdr:col>102</xdr:col>
      <xdr:colOff>165100</xdr:colOff>
      <xdr:row>63</xdr:row>
      <xdr:rowOff>14681</xdr:rowOff>
    </xdr:to>
    <xdr:sp macro="" textlink="">
      <xdr:nvSpPr>
        <xdr:cNvPr id="557" name="フローチャート: 判断 556">
          <a:extLst>
            <a:ext uri="{FF2B5EF4-FFF2-40B4-BE49-F238E27FC236}">
              <a16:creationId xmlns:a16="http://schemas.microsoft.com/office/drawing/2014/main" xmlns="" id="{00000000-0008-0000-0E00-00002D020000}"/>
            </a:ext>
          </a:extLst>
        </xdr:cNvPr>
        <xdr:cNvSpPr/>
      </xdr:nvSpPr>
      <xdr:spPr>
        <a:xfrm>
          <a:off x="19494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xmlns="" id="{00000000-0008-0000-0E00-00002E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xmlns="" id="{00000000-0008-0000-0E00-00002F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xmlns="" id="{00000000-0008-0000-0E00-000030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xmlns="" id="{00000000-0008-0000-0E00-000031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xmlns="" id="{00000000-0008-0000-0E00-000032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25095</xdr:rowOff>
    </xdr:from>
    <xdr:to>
      <xdr:col>116</xdr:col>
      <xdr:colOff>114300</xdr:colOff>
      <xdr:row>63</xdr:row>
      <xdr:rowOff>126695</xdr:rowOff>
    </xdr:to>
    <xdr:sp macro="" textlink="">
      <xdr:nvSpPr>
        <xdr:cNvPr id="563" name="楕円 562">
          <a:extLst>
            <a:ext uri="{FF2B5EF4-FFF2-40B4-BE49-F238E27FC236}">
              <a16:creationId xmlns:a16="http://schemas.microsoft.com/office/drawing/2014/main" xmlns="" id="{00000000-0008-0000-0E00-000033020000}"/>
            </a:ext>
          </a:extLst>
        </xdr:cNvPr>
        <xdr:cNvSpPr/>
      </xdr:nvSpPr>
      <xdr:spPr>
        <a:xfrm>
          <a:off x="22110700" y="1082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111472</xdr:rowOff>
    </xdr:from>
    <xdr:ext cx="469744" cy="259045"/>
    <xdr:sp macro="" textlink="">
      <xdr:nvSpPr>
        <xdr:cNvPr id="564" name="【学校施設】&#10;一人当たり面積該当値テキスト">
          <a:extLst>
            <a:ext uri="{FF2B5EF4-FFF2-40B4-BE49-F238E27FC236}">
              <a16:creationId xmlns:a16="http://schemas.microsoft.com/office/drawing/2014/main" xmlns="" id="{00000000-0008-0000-0E00-000034020000}"/>
            </a:ext>
          </a:extLst>
        </xdr:cNvPr>
        <xdr:cNvSpPr txBox="1"/>
      </xdr:nvSpPr>
      <xdr:spPr>
        <a:xfrm>
          <a:off x="22199600" y="1074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31038</xdr:rowOff>
    </xdr:from>
    <xdr:to>
      <xdr:col>112</xdr:col>
      <xdr:colOff>38100</xdr:colOff>
      <xdr:row>63</xdr:row>
      <xdr:rowOff>132638</xdr:rowOff>
    </xdr:to>
    <xdr:sp macro="" textlink="">
      <xdr:nvSpPr>
        <xdr:cNvPr id="565" name="楕円 564">
          <a:extLst>
            <a:ext uri="{FF2B5EF4-FFF2-40B4-BE49-F238E27FC236}">
              <a16:creationId xmlns:a16="http://schemas.microsoft.com/office/drawing/2014/main" xmlns="" id="{00000000-0008-0000-0E00-000035020000}"/>
            </a:ext>
          </a:extLst>
        </xdr:cNvPr>
        <xdr:cNvSpPr/>
      </xdr:nvSpPr>
      <xdr:spPr>
        <a:xfrm>
          <a:off x="21272500" y="1083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75895</xdr:rowOff>
    </xdr:from>
    <xdr:to>
      <xdr:col>116</xdr:col>
      <xdr:colOff>63500</xdr:colOff>
      <xdr:row>63</xdr:row>
      <xdr:rowOff>81838</xdr:rowOff>
    </xdr:to>
    <xdr:cxnSp macro="">
      <xdr:nvCxnSpPr>
        <xdr:cNvPr id="566" name="直線コネクタ 565">
          <a:extLst>
            <a:ext uri="{FF2B5EF4-FFF2-40B4-BE49-F238E27FC236}">
              <a16:creationId xmlns:a16="http://schemas.microsoft.com/office/drawing/2014/main" xmlns="" id="{00000000-0008-0000-0E00-000036020000}"/>
            </a:ext>
          </a:extLst>
        </xdr:cNvPr>
        <xdr:cNvCxnSpPr/>
      </xdr:nvCxnSpPr>
      <xdr:spPr>
        <a:xfrm flipV="1">
          <a:off x="21323300" y="10877245"/>
          <a:ext cx="8382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5893</xdr:rowOff>
    </xdr:from>
    <xdr:to>
      <xdr:col>107</xdr:col>
      <xdr:colOff>101600</xdr:colOff>
      <xdr:row>63</xdr:row>
      <xdr:rowOff>107493</xdr:rowOff>
    </xdr:to>
    <xdr:sp macro="" textlink="">
      <xdr:nvSpPr>
        <xdr:cNvPr id="567" name="楕円 566">
          <a:extLst>
            <a:ext uri="{FF2B5EF4-FFF2-40B4-BE49-F238E27FC236}">
              <a16:creationId xmlns:a16="http://schemas.microsoft.com/office/drawing/2014/main" xmlns="" id="{00000000-0008-0000-0E00-000037020000}"/>
            </a:ext>
          </a:extLst>
        </xdr:cNvPr>
        <xdr:cNvSpPr/>
      </xdr:nvSpPr>
      <xdr:spPr>
        <a:xfrm>
          <a:off x="20383500" y="1080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56693</xdr:rowOff>
    </xdr:from>
    <xdr:to>
      <xdr:col>111</xdr:col>
      <xdr:colOff>177800</xdr:colOff>
      <xdr:row>63</xdr:row>
      <xdr:rowOff>81838</xdr:rowOff>
    </xdr:to>
    <xdr:cxnSp macro="">
      <xdr:nvCxnSpPr>
        <xdr:cNvPr id="568" name="直線コネクタ 567">
          <a:extLst>
            <a:ext uri="{FF2B5EF4-FFF2-40B4-BE49-F238E27FC236}">
              <a16:creationId xmlns:a16="http://schemas.microsoft.com/office/drawing/2014/main" xmlns="" id="{00000000-0008-0000-0E00-000038020000}"/>
            </a:ext>
          </a:extLst>
        </xdr:cNvPr>
        <xdr:cNvCxnSpPr/>
      </xdr:nvCxnSpPr>
      <xdr:spPr>
        <a:xfrm>
          <a:off x="20434300" y="10858043"/>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42469</xdr:rowOff>
    </xdr:from>
    <xdr:to>
      <xdr:col>102</xdr:col>
      <xdr:colOff>165100</xdr:colOff>
      <xdr:row>63</xdr:row>
      <xdr:rowOff>144069</xdr:rowOff>
    </xdr:to>
    <xdr:sp macro="" textlink="">
      <xdr:nvSpPr>
        <xdr:cNvPr id="569" name="楕円 568">
          <a:extLst>
            <a:ext uri="{FF2B5EF4-FFF2-40B4-BE49-F238E27FC236}">
              <a16:creationId xmlns:a16="http://schemas.microsoft.com/office/drawing/2014/main" xmlns="" id="{00000000-0008-0000-0E00-000039020000}"/>
            </a:ext>
          </a:extLst>
        </xdr:cNvPr>
        <xdr:cNvSpPr/>
      </xdr:nvSpPr>
      <xdr:spPr>
        <a:xfrm>
          <a:off x="19494500" y="1084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56693</xdr:rowOff>
    </xdr:from>
    <xdr:to>
      <xdr:col>107</xdr:col>
      <xdr:colOff>50800</xdr:colOff>
      <xdr:row>63</xdr:row>
      <xdr:rowOff>93269</xdr:rowOff>
    </xdr:to>
    <xdr:cxnSp macro="">
      <xdr:nvCxnSpPr>
        <xdr:cNvPr id="570" name="直線コネクタ 569">
          <a:extLst>
            <a:ext uri="{FF2B5EF4-FFF2-40B4-BE49-F238E27FC236}">
              <a16:creationId xmlns:a16="http://schemas.microsoft.com/office/drawing/2014/main" xmlns="" id="{00000000-0008-0000-0E00-00003A020000}"/>
            </a:ext>
          </a:extLst>
        </xdr:cNvPr>
        <xdr:cNvCxnSpPr/>
      </xdr:nvCxnSpPr>
      <xdr:spPr>
        <a:xfrm flipV="1">
          <a:off x="19545300" y="1085804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22064</xdr:rowOff>
    </xdr:from>
    <xdr:ext cx="469744" cy="259045"/>
    <xdr:sp macro="" textlink="">
      <xdr:nvSpPr>
        <xdr:cNvPr id="571" name="n_1aveValue【学校施設】&#10;一人当たり面積">
          <a:extLst>
            <a:ext uri="{FF2B5EF4-FFF2-40B4-BE49-F238E27FC236}">
              <a16:creationId xmlns:a16="http://schemas.microsoft.com/office/drawing/2014/main" xmlns="" id="{00000000-0008-0000-0E00-00003B020000}"/>
            </a:ext>
          </a:extLst>
        </xdr:cNvPr>
        <xdr:cNvSpPr txBox="1"/>
      </xdr:nvSpPr>
      <xdr:spPr>
        <a:xfrm>
          <a:off x="210757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24351</xdr:rowOff>
    </xdr:from>
    <xdr:ext cx="469744" cy="259045"/>
    <xdr:sp macro="" textlink="">
      <xdr:nvSpPr>
        <xdr:cNvPr id="572" name="n_2aveValue【学校施設】&#10;一人当たり面積">
          <a:extLst>
            <a:ext uri="{FF2B5EF4-FFF2-40B4-BE49-F238E27FC236}">
              <a16:creationId xmlns:a16="http://schemas.microsoft.com/office/drawing/2014/main" xmlns="" id="{00000000-0008-0000-0E00-00003C020000}"/>
            </a:ext>
          </a:extLst>
        </xdr:cNvPr>
        <xdr:cNvSpPr txBox="1"/>
      </xdr:nvSpPr>
      <xdr:spPr>
        <a:xfrm>
          <a:off x="20199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31208</xdr:rowOff>
    </xdr:from>
    <xdr:ext cx="469744" cy="259045"/>
    <xdr:sp macro="" textlink="">
      <xdr:nvSpPr>
        <xdr:cNvPr id="573" name="n_3aveValue【学校施設】&#10;一人当たり面積">
          <a:extLst>
            <a:ext uri="{FF2B5EF4-FFF2-40B4-BE49-F238E27FC236}">
              <a16:creationId xmlns:a16="http://schemas.microsoft.com/office/drawing/2014/main" xmlns="" id="{00000000-0008-0000-0E00-00003D020000}"/>
            </a:ext>
          </a:extLst>
        </xdr:cNvPr>
        <xdr:cNvSpPr txBox="1"/>
      </xdr:nvSpPr>
      <xdr:spPr>
        <a:xfrm>
          <a:off x="19310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123765</xdr:rowOff>
    </xdr:from>
    <xdr:ext cx="469744" cy="259045"/>
    <xdr:sp macro="" textlink="">
      <xdr:nvSpPr>
        <xdr:cNvPr id="574" name="n_1mainValue【学校施設】&#10;一人当たり面積">
          <a:extLst>
            <a:ext uri="{FF2B5EF4-FFF2-40B4-BE49-F238E27FC236}">
              <a16:creationId xmlns:a16="http://schemas.microsoft.com/office/drawing/2014/main" xmlns="" id="{00000000-0008-0000-0E00-00003E020000}"/>
            </a:ext>
          </a:extLst>
        </xdr:cNvPr>
        <xdr:cNvSpPr txBox="1"/>
      </xdr:nvSpPr>
      <xdr:spPr>
        <a:xfrm>
          <a:off x="21075727" y="1092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98620</xdr:rowOff>
    </xdr:from>
    <xdr:ext cx="469744" cy="259045"/>
    <xdr:sp macro="" textlink="">
      <xdr:nvSpPr>
        <xdr:cNvPr id="575" name="n_2mainValue【学校施設】&#10;一人当たり面積">
          <a:extLst>
            <a:ext uri="{FF2B5EF4-FFF2-40B4-BE49-F238E27FC236}">
              <a16:creationId xmlns:a16="http://schemas.microsoft.com/office/drawing/2014/main" xmlns="" id="{00000000-0008-0000-0E00-00003F020000}"/>
            </a:ext>
          </a:extLst>
        </xdr:cNvPr>
        <xdr:cNvSpPr txBox="1"/>
      </xdr:nvSpPr>
      <xdr:spPr>
        <a:xfrm>
          <a:off x="20199427" y="1089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135196</xdr:rowOff>
    </xdr:from>
    <xdr:ext cx="469744" cy="259045"/>
    <xdr:sp macro="" textlink="">
      <xdr:nvSpPr>
        <xdr:cNvPr id="576" name="n_3mainValue【学校施設】&#10;一人当たり面積">
          <a:extLst>
            <a:ext uri="{FF2B5EF4-FFF2-40B4-BE49-F238E27FC236}">
              <a16:creationId xmlns:a16="http://schemas.microsoft.com/office/drawing/2014/main" xmlns="" id="{00000000-0008-0000-0E00-000040020000}"/>
            </a:ext>
          </a:extLst>
        </xdr:cNvPr>
        <xdr:cNvSpPr txBox="1"/>
      </xdr:nvSpPr>
      <xdr:spPr>
        <a:xfrm>
          <a:off x="19310427" y="1093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a:extLst>
            <a:ext uri="{FF2B5EF4-FFF2-40B4-BE49-F238E27FC236}">
              <a16:creationId xmlns:a16="http://schemas.microsoft.com/office/drawing/2014/main" xmlns="" id="{00000000-0008-0000-0E00-00004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8" name="正方形/長方形 577">
          <a:extLst>
            <a:ext uri="{FF2B5EF4-FFF2-40B4-BE49-F238E27FC236}">
              <a16:creationId xmlns:a16="http://schemas.microsoft.com/office/drawing/2014/main" xmlns="" id="{00000000-0008-0000-0E00-00004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9" name="正方形/長方形 578">
          <a:extLst>
            <a:ext uri="{FF2B5EF4-FFF2-40B4-BE49-F238E27FC236}">
              <a16:creationId xmlns:a16="http://schemas.microsoft.com/office/drawing/2014/main" xmlns="" id="{00000000-0008-0000-0E00-00004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0" name="正方形/長方形 579">
          <a:extLst>
            <a:ext uri="{FF2B5EF4-FFF2-40B4-BE49-F238E27FC236}">
              <a16:creationId xmlns:a16="http://schemas.microsoft.com/office/drawing/2014/main" xmlns="" id="{00000000-0008-0000-0E00-00004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1" name="正方形/長方形 580">
          <a:extLst>
            <a:ext uri="{FF2B5EF4-FFF2-40B4-BE49-F238E27FC236}">
              <a16:creationId xmlns:a16="http://schemas.microsoft.com/office/drawing/2014/main" xmlns="" id="{00000000-0008-0000-0E00-00004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2" name="正方形/長方形 581">
          <a:extLst>
            <a:ext uri="{FF2B5EF4-FFF2-40B4-BE49-F238E27FC236}">
              <a16:creationId xmlns:a16="http://schemas.microsoft.com/office/drawing/2014/main" xmlns="" id="{00000000-0008-0000-0E00-00004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3" name="正方形/長方形 582">
          <a:extLst>
            <a:ext uri="{FF2B5EF4-FFF2-40B4-BE49-F238E27FC236}">
              <a16:creationId xmlns:a16="http://schemas.microsoft.com/office/drawing/2014/main" xmlns="" id="{00000000-0008-0000-0E00-00004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4" name="正方形/長方形 583">
          <a:extLst>
            <a:ext uri="{FF2B5EF4-FFF2-40B4-BE49-F238E27FC236}">
              <a16:creationId xmlns:a16="http://schemas.microsoft.com/office/drawing/2014/main" xmlns="" id="{00000000-0008-0000-0E00-000048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a:extLst>
            <a:ext uri="{FF2B5EF4-FFF2-40B4-BE49-F238E27FC236}">
              <a16:creationId xmlns:a16="http://schemas.microsoft.com/office/drawing/2014/main" xmlns="" id="{00000000-0008-0000-0E00-00004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a:extLst>
            <a:ext uri="{FF2B5EF4-FFF2-40B4-BE49-F238E27FC236}">
              <a16:creationId xmlns:a16="http://schemas.microsoft.com/office/drawing/2014/main" xmlns="" id="{00000000-0008-0000-0E00-00004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a:extLst>
            <a:ext uri="{FF2B5EF4-FFF2-40B4-BE49-F238E27FC236}">
              <a16:creationId xmlns:a16="http://schemas.microsoft.com/office/drawing/2014/main" xmlns="" id="{00000000-0008-0000-0E00-00004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a:extLst>
            <a:ext uri="{FF2B5EF4-FFF2-40B4-BE49-F238E27FC236}">
              <a16:creationId xmlns:a16="http://schemas.microsoft.com/office/drawing/2014/main" xmlns="" id="{00000000-0008-0000-0E00-00004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a:extLst>
            <a:ext uri="{FF2B5EF4-FFF2-40B4-BE49-F238E27FC236}">
              <a16:creationId xmlns:a16="http://schemas.microsoft.com/office/drawing/2014/main" xmlns="" id="{00000000-0008-0000-0E00-00004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a:extLst>
            <a:ext uri="{FF2B5EF4-FFF2-40B4-BE49-F238E27FC236}">
              <a16:creationId xmlns:a16="http://schemas.microsoft.com/office/drawing/2014/main" xmlns="" id="{00000000-0008-0000-0E00-00004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a:extLst>
            <a:ext uri="{FF2B5EF4-FFF2-40B4-BE49-F238E27FC236}">
              <a16:creationId xmlns:a16="http://schemas.microsoft.com/office/drawing/2014/main" xmlns="" id="{00000000-0008-0000-0E00-00004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a:extLst>
            <a:ext uri="{FF2B5EF4-FFF2-40B4-BE49-F238E27FC236}">
              <a16:creationId xmlns:a16="http://schemas.microsoft.com/office/drawing/2014/main" xmlns="" id="{00000000-0008-0000-0E00-000050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3" name="正方形/長方形 592">
          <a:extLst>
            <a:ext uri="{FF2B5EF4-FFF2-40B4-BE49-F238E27FC236}">
              <a16:creationId xmlns:a16="http://schemas.microsoft.com/office/drawing/2014/main" xmlns="" id="{00000000-0008-0000-0E00-00005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4" name="正方形/長方形 593">
          <a:extLst>
            <a:ext uri="{FF2B5EF4-FFF2-40B4-BE49-F238E27FC236}">
              <a16:creationId xmlns:a16="http://schemas.microsoft.com/office/drawing/2014/main" xmlns="" id="{00000000-0008-0000-0E00-00005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5" name="正方形/長方形 594">
          <a:extLst>
            <a:ext uri="{FF2B5EF4-FFF2-40B4-BE49-F238E27FC236}">
              <a16:creationId xmlns:a16="http://schemas.microsoft.com/office/drawing/2014/main" xmlns="" id="{00000000-0008-0000-0E00-00005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6" name="正方形/長方形 595">
          <a:extLst>
            <a:ext uri="{FF2B5EF4-FFF2-40B4-BE49-F238E27FC236}">
              <a16:creationId xmlns:a16="http://schemas.microsoft.com/office/drawing/2014/main" xmlns="" id="{00000000-0008-0000-0E00-00005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7" name="正方形/長方形 596">
          <a:extLst>
            <a:ext uri="{FF2B5EF4-FFF2-40B4-BE49-F238E27FC236}">
              <a16:creationId xmlns:a16="http://schemas.microsoft.com/office/drawing/2014/main" xmlns="" id="{00000000-0008-0000-0E00-00005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8" name="正方形/長方形 597">
          <a:extLst>
            <a:ext uri="{FF2B5EF4-FFF2-40B4-BE49-F238E27FC236}">
              <a16:creationId xmlns:a16="http://schemas.microsoft.com/office/drawing/2014/main" xmlns="" id="{00000000-0008-0000-0E00-00005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9" name="正方形/長方形 598">
          <a:extLst>
            <a:ext uri="{FF2B5EF4-FFF2-40B4-BE49-F238E27FC236}">
              <a16:creationId xmlns:a16="http://schemas.microsoft.com/office/drawing/2014/main" xmlns="" id="{00000000-0008-0000-0E00-00005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0" name="正方形/長方形 599">
          <a:extLst>
            <a:ext uri="{FF2B5EF4-FFF2-40B4-BE49-F238E27FC236}">
              <a16:creationId xmlns:a16="http://schemas.microsoft.com/office/drawing/2014/main" xmlns="" id="{00000000-0008-0000-0E00-00005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1" name="テキスト ボックス 600">
          <a:extLst>
            <a:ext uri="{FF2B5EF4-FFF2-40B4-BE49-F238E27FC236}">
              <a16:creationId xmlns:a16="http://schemas.microsoft.com/office/drawing/2014/main" xmlns="" id="{00000000-0008-0000-0E00-00005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2" name="直線コネクタ 601">
          <a:extLst>
            <a:ext uri="{FF2B5EF4-FFF2-40B4-BE49-F238E27FC236}">
              <a16:creationId xmlns:a16="http://schemas.microsoft.com/office/drawing/2014/main" xmlns="" id="{00000000-0008-0000-0E00-00005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3" name="直線コネクタ 602">
          <a:extLst>
            <a:ext uri="{FF2B5EF4-FFF2-40B4-BE49-F238E27FC236}">
              <a16:creationId xmlns:a16="http://schemas.microsoft.com/office/drawing/2014/main" xmlns="" id="{00000000-0008-0000-0E00-00005B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4" name="テキスト ボックス 603">
          <a:extLst>
            <a:ext uri="{FF2B5EF4-FFF2-40B4-BE49-F238E27FC236}">
              <a16:creationId xmlns:a16="http://schemas.microsoft.com/office/drawing/2014/main" xmlns="" id="{00000000-0008-0000-0E00-00005C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5" name="直線コネクタ 604">
          <a:extLst>
            <a:ext uri="{FF2B5EF4-FFF2-40B4-BE49-F238E27FC236}">
              <a16:creationId xmlns:a16="http://schemas.microsoft.com/office/drawing/2014/main" xmlns="" id="{00000000-0008-0000-0E00-00005D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6" name="テキスト ボックス 605">
          <a:extLst>
            <a:ext uri="{FF2B5EF4-FFF2-40B4-BE49-F238E27FC236}">
              <a16:creationId xmlns:a16="http://schemas.microsoft.com/office/drawing/2014/main" xmlns="" id="{00000000-0008-0000-0E00-00005E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7" name="直線コネクタ 606">
          <a:extLst>
            <a:ext uri="{FF2B5EF4-FFF2-40B4-BE49-F238E27FC236}">
              <a16:creationId xmlns:a16="http://schemas.microsoft.com/office/drawing/2014/main" xmlns="" id="{00000000-0008-0000-0E00-00005F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8" name="テキスト ボックス 607">
          <a:extLst>
            <a:ext uri="{FF2B5EF4-FFF2-40B4-BE49-F238E27FC236}">
              <a16:creationId xmlns:a16="http://schemas.microsoft.com/office/drawing/2014/main" xmlns="" id="{00000000-0008-0000-0E00-000060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9" name="直線コネクタ 608">
          <a:extLst>
            <a:ext uri="{FF2B5EF4-FFF2-40B4-BE49-F238E27FC236}">
              <a16:creationId xmlns:a16="http://schemas.microsoft.com/office/drawing/2014/main" xmlns="" id="{00000000-0008-0000-0E00-000061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0" name="テキスト ボックス 609">
          <a:extLst>
            <a:ext uri="{FF2B5EF4-FFF2-40B4-BE49-F238E27FC236}">
              <a16:creationId xmlns:a16="http://schemas.microsoft.com/office/drawing/2014/main" xmlns="" id="{00000000-0008-0000-0E00-000062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1" name="直線コネクタ 610">
          <a:extLst>
            <a:ext uri="{FF2B5EF4-FFF2-40B4-BE49-F238E27FC236}">
              <a16:creationId xmlns:a16="http://schemas.microsoft.com/office/drawing/2014/main" xmlns="" id="{00000000-0008-0000-0E00-000063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2" name="テキスト ボックス 611">
          <a:extLst>
            <a:ext uri="{FF2B5EF4-FFF2-40B4-BE49-F238E27FC236}">
              <a16:creationId xmlns:a16="http://schemas.microsoft.com/office/drawing/2014/main" xmlns="" id="{00000000-0008-0000-0E00-000064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3" name="直線コネクタ 612">
          <a:extLst>
            <a:ext uri="{FF2B5EF4-FFF2-40B4-BE49-F238E27FC236}">
              <a16:creationId xmlns:a16="http://schemas.microsoft.com/office/drawing/2014/main" xmlns="" id="{00000000-0008-0000-0E00-000065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4" name="テキスト ボックス 613">
          <a:extLst>
            <a:ext uri="{FF2B5EF4-FFF2-40B4-BE49-F238E27FC236}">
              <a16:creationId xmlns:a16="http://schemas.microsoft.com/office/drawing/2014/main" xmlns="" id="{00000000-0008-0000-0E00-000066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5" name="直線コネクタ 614">
          <a:extLst>
            <a:ext uri="{FF2B5EF4-FFF2-40B4-BE49-F238E27FC236}">
              <a16:creationId xmlns:a16="http://schemas.microsoft.com/office/drawing/2014/main" xmlns="" id="{00000000-0008-0000-0E00-00006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6" name="テキスト ボックス 615">
          <a:extLst>
            <a:ext uri="{FF2B5EF4-FFF2-40B4-BE49-F238E27FC236}">
              <a16:creationId xmlns:a16="http://schemas.microsoft.com/office/drawing/2014/main" xmlns="" id="{00000000-0008-0000-0E00-000068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7" name="【公民館】&#10;有形固定資産減価償却率グラフ枠">
          <a:extLst>
            <a:ext uri="{FF2B5EF4-FFF2-40B4-BE49-F238E27FC236}">
              <a16:creationId xmlns:a16="http://schemas.microsoft.com/office/drawing/2014/main" xmlns="" id="{00000000-0008-0000-0E00-000069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618" name="直線コネクタ 617">
          <a:extLst>
            <a:ext uri="{FF2B5EF4-FFF2-40B4-BE49-F238E27FC236}">
              <a16:creationId xmlns:a16="http://schemas.microsoft.com/office/drawing/2014/main" xmlns="" id="{00000000-0008-0000-0E00-00006A020000}"/>
            </a:ext>
          </a:extLst>
        </xdr:cNvPr>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619" name="【公民館】&#10;有形固定資産減価償却率最小値テキスト">
          <a:extLst>
            <a:ext uri="{FF2B5EF4-FFF2-40B4-BE49-F238E27FC236}">
              <a16:creationId xmlns:a16="http://schemas.microsoft.com/office/drawing/2014/main" xmlns="" id="{00000000-0008-0000-0E00-00006B020000}"/>
            </a:ext>
          </a:extLst>
        </xdr:cNvPr>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620" name="直線コネクタ 619">
          <a:extLst>
            <a:ext uri="{FF2B5EF4-FFF2-40B4-BE49-F238E27FC236}">
              <a16:creationId xmlns:a16="http://schemas.microsoft.com/office/drawing/2014/main" xmlns="" id="{00000000-0008-0000-0E00-00006C020000}"/>
            </a:ext>
          </a:extLst>
        </xdr:cNvPr>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21" name="【公民館】&#10;有形固定資産減価償却率最大値テキスト">
          <a:extLst>
            <a:ext uri="{FF2B5EF4-FFF2-40B4-BE49-F238E27FC236}">
              <a16:creationId xmlns:a16="http://schemas.microsoft.com/office/drawing/2014/main" xmlns="" id="{00000000-0008-0000-0E00-00006D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22" name="直線コネクタ 621">
          <a:extLst>
            <a:ext uri="{FF2B5EF4-FFF2-40B4-BE49-F238E27FC236}">
              <a16:creationId xmlns:a16="http://schemas.microsoft.com/office/drawing/2014/main" xmlns="" id="{00000000-0008-0000-0E00-00006E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124658</xdr:rowOff>
    </xdr:from>
    <xdr:ext cx="405111" cy="259045"/>
    <xdr:sp macro="" textlink="">
      <xdr:nvSpPr>
        <xdr:cNvPr id="623" name="【公民館】&#10;有形固定資産減価償却率平均値テキスト">
          <a:extLst>
            <a:ext uri="{FF2B5EF4-FFF2-40B4-BE49-F238E27FC236}">
              <a16:creationId xmlns:a16="http://schemas.microsoft.com/office/drawing/2014/main" xmlns="" id="{00000000-0008-0000-0E00-00006F020000}"/>
            </a:ext>
          </a:extLst>
        </xdr:cNvPr>
        <xdr:cNvSpPr txBox="1"/>
      </xdr:nvSpPr>
      <xdr:spPr>
        <a:xfrm>
          <a:off x="16357600" y="17612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146231</xdr:rowOff>
    </xdr:from>
    <xdr:to>
      <xdr:col>85</xdr:col>
      <xdr:colOff>177800</xdr:colOff>
      <xdr:row>103</xdr:row>
      <xdr:rowOff>76381</xdr:rowOff>
    </xdr:to>
    <xdr:sp macro="" textlink="">
      <xdr:nvSpPr>
        <xdr:cNvPr id="624" name="フローチャート: 判断 623">
          <a:extLst>
            <a:ext uri="{FF2B5EF4-FFF2-40B4-BE49-F238E27FC236}">
              <a16:creationId xmlns:a16="http://schemas.microsoft.com/office/drawing/2014/main" xmlns="" id="{00000000-0008-0000-0E00-000070020000}"/>
            </a:ext>
          </a:extLst>
        </xdr:cNvPr>
        <xdr:cNvSpPr/>
      </xdr:nvSpPr>
      <xdr:spPr>
        <a:xfrm>
          <a:off x="16268700" y="1763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625" name="フローチャート: 判断 624">
          <a:extLst>
            <a:ext uri="{FF2B5EF4-FFF2-40B4-BE49-F238E27FC236}">
              <a16:creationId xmlns:a16="http://schemas.microsoft.com/office/drawing/2014/main" xmlns="" id="{00000000-0008-0000-0E00-000071020000}"/>
            </a:ext>
          </a:extLst>
        </xdr:cNvPr>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626" name="フローチャート: 判断 625">
          <a:extLst>
            <a:ext uri="{FF2B5EF4-FFF2-40B4-BE49-F238E27FC236}">
              <a16:creationId xmlns:a16="http://schemas.microsoft.com/office/drawing/2014/main" xmlns="" id="{00000000-0008-0000-0E00-000072020000}"/>
            </a:ext>
          </a:extLst>
        </xdr:cNvPr>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36830</xdr:rowOff>
    </xdr:from>
    <xdr:to>
      <xdr:col>72</xdr:col>
      <xdr:colOff>38100</xdr:colOff>
      <xdr:row>103</xdr:row>
      <xdr:rowOff>138430</xdr:rowOff>
    </xdr:to>
    <xdr:sp macro="" textlink="">
      <xdr:nvSpPr>
        <xdr:cNvPr id="627" name="フローチャート: 判断 626">
          <a:extLst>
            <a:ext uri="{FF2B5EF4-FFF2-40B4-BE49-F238E27FC236}">
              <a16:creationId xmlns:a16="http://schemas.microsoft.com/office/drawing/2014/main" xmlns="" id="{00000000-0008-0000-0E00-000073020000}"/>
            </a:ext>
          </a:extLst>
        </xdr:cNvPr>
        <xdr:cNvSpPr/>
      </xdr:nvSpPr>
      <xdr:spPr>
        <a:xfrm>
          <a:off x="13652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xmlns="" id="{00000000-0008-0000-0E00-00007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xmlns="" id="{00000000-0008-0000-0E00-00007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xmlns="" id="{00000000-0008-0000-0E00-00007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xmlns="" id="{00000000-0008-0000-0E00-00007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xmlns="" id="{00000000-0008-0000-0E00-00007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66221</xdr:rowOff>
    </xdr:from>
    <xdr:to>
      <xdr:col>85</xdr:col>
      <xdr:colOff>177800</xdr:colOff>
      <xdr:row>99</xdr:row>
      <xdr:rowOff>167821</xdr:rowOff>
    </xdr:to>
    <xdr:sp macro="" textlink="">
      <xdr:nvSpPr>
        <xdr:cNvPr id="633" name="楕円 632">
          <a:extLst>
            <a:ext uri="{FF2B5EF4-FFF2-40B4-BE49-F238E27FC236}">
              <a16:creationId xmlns:a16="http://schemas.microsoft.com/office/drawing/2014/main" xmlns="" id="{00000000-0008-0000-0E00-000079020000}"/>
            </a:ext>
          </a:extLst>
        </xdr:cNvPr>
        <xdr:cNvSpPr/>
      </xdr:nvSpPr>
      <xdr:spPr>
        <a:xfrm>
          <a:off x="162687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19248</xdr:rowOff>
    </xdr:from>
    <xdr:ext cx="469744" cy="259045"/>
    <xdr:sp macro="" textlink="">
      <xdr:nvSpPr>
        <xdr:cNvPr id="634" name="【公民館】&#10;有形固定資産減価償却率該当値テキスト">
          <a:extLst>
            <a:ext uri="{FF2B5EF4-FFF2-40B4-BE49-F238E27FC236}">
              <a16:creationId xmlns:a16="http://schemas.microsoft.com/office/drawing/2014/main" xmlns="" id="{00000000-0008-0000-0E00-00007A020000}"/>
            </a:ext>
          </a:extLst>
        </xdr:cNvPr>
        <xdr:cNvSpPr txBox="1"/>
      </xdr:nvSpPr>
      <xdr:spPr>
        <a:xfrm>
          <a:off x="16357600" y="1699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66221</xdr:rowOff>
    </xdr:from>
    <xdr:to>
      <xdr:col>81</xdr:col>
      <xdr:colOff>101600</xdr:colOff>
      <xdr:row>99</xdr:row>
      <xdr:rowOff>167821</xdr:rowOff>
    </xdr:to>
    <xdr:sp macro="" textlink="">
      <xdr:nvSpPr>
        <xdr:cNvPr id="635" name="楕円 634">
          <a:extLst>
            <a:ext uri="{FF2B5EF4-FFF2-40B4-BE49-F238E27FC236}">
              <a16:creationId xmlns:a16="http://schemas.microsoft.com/office/drawing/2014/main" xmlns="" id="{00000000-0008-0000-0E00-00007B020000}"/>
            </a:ext>
          </a:extLst>
        </xdr:cNvPr>
        <xdr:cNvSpPr/>
      </xdr:nvSpPr>
      <xdr:spPr>
        <a:xfrm>
          <a:off x="15430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117021</xdr:rowOff>
    </xdr:from>
    <xdr:to>
      <xdr:col>85</xdr:col>
      <xdr:colOff>127000</xdr:colOff>
      <xdr:row>99</xdr:row>
      <xdr:rowOff>117021</xdr:rowOff>
    </xdr:to>
    <xdr:cxnSp macro="">
      <xdr:nvCxnSpPr>
        <xdr:cNvPr id="636" name="直線コネクタ 635">
          <a:extLst>
            <a:ext uri="{FF2B5EF4-FFF2-40B4-BE49-F238E27FC236}">
              <a16:creationId xmlns:a16="http://schemas.microsoft.com/office/drawing/2014/main" xmlns="" id="{00000000-0008-0000-0E00-00007C020000}"/>
            </a:ext>
          </a:extLst>
        </xdr:cNvPr>
        <xdr:cNvCxnSpPr/>
      </xdr:nvCxnSpPr>
      <xdr:spPr>
        <a:xfrm>
          <a:off x="15481300" y="1709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23768</xdr:rowOff>
    </xdr:from>
    <xdr:to>
      <xdr:col>76</xdr:col>
      <xdr:colOff>165100</xdr:colOff>
      <xdr:row>103</xdr:row>
      <xdr:rowOff>125368</xdr:rowOff>
    </xdr:to>
    <xdr:sp macro="" textlink="">
      <xdr:nvSpPr>
        <xdr:cNvPr id="637" name="楕円 636">
          <a:extLst>
            <a:ext uri="{FF2B5EF4-FFF2-40B4-BE49-F238E27FC236}">
              <a16:creationId xmlns:a16="http://schemas.microsoft.com/office/drawing/2014/main" xmlns="" id="{00000000-0008-0000-0E00-00007D020000}"/>
            </a:ext>
          </a:extLst>
        </xdr:cNvPr>
        <xdr:cNvSpPr/>
      </xdr:nvSpPr>
      <xdr:spPr>
        <a:xfrm>
          <a:off x="14541500" y="1768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117021</xdr:rowOff>
    </xdr:from>
    <xdr:to>
      <xdr:col>81</xdr:col>
      <xdr:colOff>50800</xdr:colOff>
      <xdr:row>103</xdr:row>
      <xdr:rowOff>74568</xdr:rowOff>
    </xdr:to>
    <xdr:cxnSp macro="">
      <xdr:nvCxnSpPr>
        <xdr:cNvPr id="638" name="直線コネクタ 637">
          <a:extLst>
            <a:ext uri="{FF2B5EF4-FFF2-40B4-BE49-F238E27FC236}">
              <a16:creationId xmlns:a16="http://schemas.microsoft.com/office/drawing/2014/main" xmlns="" id="{00000000-0008-0000-0E00-00007E020000}"/>
            </a:ext>
          </a:extLst>
        </xdr:cNvPr>
        <xdr:cNvCxnSpPr/>
      </xdr:nvCxnSpPr>
      <xdr:spPr>
        <a:xfrm flipV="1">
          <a:off x="14592300" y="17090571"/>
          <a:ext cx="889000" cy="64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17236</xdr:rowOff>
    </xdr:from>
    <xdr:to>
      <xdr:col>72</xdr:col>
      <xdr:colOff>38100</xdr:colOff>
      <xdr:row>103</xdr:row>
      <xdr:rowOff>118836</xdr:rowOff>
    </xdr:to>
    <xdr:sp macro="" textlink="">
      <xdr:nvSpPr>
        <xdr:cNvPr id="639" name="楕円 638">
          <a:extLst>
            <a:ext uri="{FF2B5EF4-FFF2-40B4-BE49-F238E27FC236}">
              <a16:creationId xmlns:a16="http://schemas.microsoft.com/office/drawing/2014/main" xmlns="" id="{00000000-0008-0000-0E00-00007F020000}"/>
            </a:ext>
          </a:extLst>
        </xdr:cNvPr>
        <xdr:cNvSpPr/>
      </xdr:nvSpPr>
      <xdr:spPr>
        <a:xfrm>
          <a:off x="13652500" y="176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68036</xdr:rowOff>
    </xdr:from>
    <xdr:to>
      <xdr:col>76</xdr:col>
      <xdr:colOff>114300</xdr:colOff>
      <xdr:row>103</xdr:row>
      <xdr:rowOff>74568</xdr:rowOff>
    </xdr:to>
    <xdr:cxnSp macro="">
      <xdr:nvCxnSpPr>
        <xdr:cNvPr id="640" name="直線コネクタ 639">
          <a:extLst>
            <a:ext uri="{FF2B5EF4-FFF2-40B4-BE49-F238E27FC236}">
              <a16:creationId xmlns:a16="http://schemas.microsoft.com/office/drawing/2014/main" xmlns="" id="{00000000-0008-0000-0E00-000080020000}"/>
            </a:ext>
          </a:extLst>
        </xdr:cNvPr>
        <xdr:cNvCxnSpPr/>
      </xdr:nvCxnSpPr>
      <xdr:spPr>
        <a:xfrm>
          <a:off x="13703300" y="1772738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87103</xdr:rowOff>
    </xdr:from>
    <xdr:ext cx="405111" cy="259045"/>
    <xdr:sp macro="" textlink="">
      <xdr:nvSpPr>
        <xdr:cNvPr id="641" name="n_1aveValue【公民館】&#10;有形固定資産減価償却率">
          <a:extLst>
            <a:ext uri="{FF2B5EF4-FFF2-40B4-BE49-F238E27FC236}">
              <a16:creationId xmlns:a16="http://schemas.microsoft.com/office/drawing/2014/main" xmlns="" id="{00000000-0008-0000-0E00-000081020000}"/>
            </a:ext>
          </a:extLst>
        </xdr:cNvPr>
        <xdr:cNvSpPr txBox="1"/>
      </xdr:nvSpPr>
      <xdr:spPr>
        <a:xfrm>
          <a:off x="15266044" y="1774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120666</xdr:rowOff>
    </xdr:from>
    <xdr:ext cx="405111" cy="259045"/>
    <xdr:sp macro="" textlink="">
      <xdr:nvSpPr>
        <xdr:cNvPr id="642" name="n_2aveValue【公民館】&#10;有形固定資産減価償却率">
          <a:extLst>
            <a:ext uri="{FF2B5EF4-FFF2-40B4-BE49-F238E27FC236}">
              <a16:creationId xmlns:a16="http://schemas.microsoft.com/office/drawing/2014/main" xmlns="" id="{00000000-0008-0000-0E00-000082020000}"/>
            </a:ext>
          </a:extLst>
        </xdr:cNvPr>
        <xdr:cNvSpPr txBox="1"/>
      </xdr:nvSpPr>
      <xdr:spPr>
        <a:xfrm>
          <a:off x="14389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129557</xdr:rowOff>
    </xdr:from>
    <xdr:ext cx="405111" cy="259045"/>
    <xdr:sp macro="" textlink="">
      <xdr:nvSpPr>
        <xdr:cNvPr id="643" name="n_3aveValue【公民館】&#10;有形固定資産減価償却率">
          <a:extLst>
            <a:ext uri="{FF2B5EF4-FFF2-40B4-BE49-F238E27FC236}">
              <a16:creationId xmlns:a16="http://schemas.microsoft.com/office/drawing/2014/main" xmlns="" id="{00000000-0008-0000-0E00-000083020000}"/>
            </a:ext>
          </a:extLst>
        </xdr:cNvPr>
        <xdr:cNvSpPr txBox="1"/>
      </xdr:nvSpPr>
      <xdr:spPr>
        <a:xfrm>
          <a:off x="13500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98</xdr:row>
      <xdr:rowOff>12898</xdr:rowOff>
    </xdr:from>
    <xdr:ext cx="469744" cy="259045"/>
    <xdr:sp macro="" textlink="">
      <xdr:nvSpPr>
        <xdr:cNvPr id="644" name="n_1mainValue【公民館】&#10;有形固定資産減価償却率">
          <a:extLst>
            <a:ext uri="{FF2B5EF4-FFF2-40B4-BE49-F238E27FC236}">
              <a16:creationId xmlns:a16="http://schemas.microsoft.com/office/drawing/2014/main" xmlns="" id="{00000000-0008-0000-0E00-000084020000}"/>
            </a:ext>
          </a:extLst>
        </xdr:cNvPr>
        <xdr:cNvSpPr txBox="1"/>
      </xdr:nvSpPr>
      <xdr:spPr>
        <a:xfrm>
          <a:off x="152337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116495</xdr:rowOff>
    </xdr:from>
    <xdr:ext cx="405111" cy="259045"/>
    <xdr:sp macro="" textlink="">
      <xdr:nvSpPr>
        <xdr:cNvPr id="645" name="n_2mainValue【公民館】&#10;有形固定資産減価償却率">
          <a:extLst>
            <a:ext uri="{FF2B5EF4-FFF2-40B4-BE49-F238E27FC236}">
              <a16:creationId xmlns:a16="http://schemas.microsoft.com/office/drawing/2014/main" xmlns="" id="{00000000-0008-0000-0E00-000085020000}"/>
            </a:ext>
          </a:extLst>
        </xdr:cNvPr>
        <xdr:cNvSpPr txBox="1"/>
      </xdr:nvSpPr>
      <xdr:spPr>
        <a:xfrm>
          <a:off x="14389744" y="17775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135363</xdr:rowOff>
    </xdr:from>
    <xdr:ext cx="405111" cy="259045"/>
    <xdr:sp macro="" textlink="">
      <xdr:nvSpPr>
        <xdr:cNvPr id="646" name="n_3mainValue【公民館】&#10;有形固定資産減価償却率">
          <a:extLst>
            <a:ext uri="{FF2B5EF4-FFF2-40B4-BE49-F238E27FC236}">
              <a16:creationId xmlns:a16="http://schemas.microsoft.com/office/drawing/2014/main" xmlns="" id="{00000000-0008-0000-0E00-000086020000}"/>
            </a:ext>
          </a:extLst>
        </xdr:cNvPr>
        <xdr:cNvSpPr txBox="1"/>
      </xdr:nvSpPr>
      <xdr:spPr>
        <a:xfrm>
          <a:off x="13500744" y="1745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7" name="正方形/長方形 646">
          <a:extLst>
            <a:ext uri="{FF2B5EF4-FFF2-40B4-BE49-F238E27FC236}">
              <a16:creationId xmlns:a16="http://schemas.microsoft.com/office/drawing/2014/main" xmlns="" id="{00000000-0008-0000-0E00-000087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8" name="正方形/長方形 647">
          <a:extLst>
            <a:ext uri="{FF2B5EF4-FFF2-40B4-BE49-F238E27FC236}">
              <a16:creationId xmlns:a16="http://schemas.microsoft.com/office/drawing/2014/main" xmlns="" id="{00000000-0008-0000-0E00-000088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9" name="正方形/長方形 648">
          <a:extLst>
            <a:ext uri="{FF2B5EF4-FFF2-40B4-BE49-F238E27FC236}">
              <a16:creationId xmlns:a16="http://schemas.microsoft.com/office/drawing/2014/main" xmlns="" id="{00000000-0008-0000-0E00-000089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0" name="正方形/長方形 649">
          <a:extLst>
            <a:ext uri="{FF2B5EF4-FFF2-40B4-BE49-F238E27FC236}">
              <a16:creationId xmlns:a16="http://schemas.microsoft.com/office/drawing/2014/main" xmlns="" id="{00000000-0008-0000-0E00-00008A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1" name="正方形/長方形 650">
          <a:extLst>
            <a:ext uri="{FF2B5EF4-FFF2-40B4-BE49-F238E27FC236}">
              <a16:creationId xmlns:a16="http://schemas.microsoft.com/office/drawing/2014/main" xmlns="" id="{00000000-0008-0000-0E00-00008B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2" name="正方形/長方形 651">
          <a:extLst>
            <a:ext uri="{FF2B5EF4-FFF2-40B4-BE49-F238E27FC236}">
              <a16:creationId xmlns:a16="http://schemas.microsoft.com/office/drawing/2014/main" xmlns="" id="{00000000-0008-0000-0E00-00008C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3" name="正方形/長方形 652">
          <a:extLst>
            <a:ext uri="{FF2B5EF4-FFF2-40B4-BE49-F238E27FC236}">
              <a16:creationId xmlns:a16="http://schemas.microsoft.com/office/drawing/2014/main" xmlns="" id="{00000000-0008-0000-0E00-00008D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4" name="正方形/長方形 653">
          <a:extLst>
            <a:ext uri="{FF2B5EF4-FFF2-40B4-BE49-F238E27FC236}">
              <a16:creationId xmlns:a16="http://schemas.microsoft.com/office/drawing/2014/main" xmlns="" id="{00000000-0008-0000-0E00-00008E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5" name="テキスト ボックス 654">
          <a:extLst>
            <a:ext uri="{FF2B5EF4-FFF2-40B4-BE49-F238E27FC236}">
              <a16:creationId xmlns:a16="http://schemas.microsoft.com/office/drawing/2014/main" xmlns="" id="{00000000-0008-0000-0E00-00008F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6" name="直線コネクタ 655">
          <a:extLst>
            <a:ext uri="{FF2B5EF4-FFF2-40B4-BE49-F238E27FC236}">
              <a16:creationId xmlns:a16="http://schemas.microsoft.com/office/drawing/2014/main" xmlns="" id="{00000000-0008-0000-0E00-000090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57" name="直線コネクタ 656">
          <a:extLst>
            <a:ext uri="{FF2B5EF4-FFF2-40B4-BE49-F238E27FC236}">
              <a16:creationId xmlns:a16="http://schemas.microsoft.com/office/drawing/2014/main" xmlns="" id="{00000000-0008-0000-0E00-000091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8" name="テキスト ボックス 657">
          <a:extLst>
            <a:ext uri="{FF2B5EF4-FFF2-40B4-BE49-F238E27FC236}">
              <a16:creationId xmlns:a16="http://schemas.microsoft.com/office/drawing/2014/main" xmlns="" id="{00000000-0008-0000-0E00-000092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9" name="直線コネクタ 658">
          <a:extLst>
            <a:ext uri="{FF2B5EF4-FFF2-40B4-BE49-F238E27FC236}">
              <a16:creationId xmlns:a16="http://schemas.microsoft.com/office/drawing/2014/main" xmlns="" id="{00000000-0008-0000-0E00-000093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0" name="テキスト ボックス 659">
          <a:extLst>
            <a:ext uri="{FF2B5EF4-FFF2-40B4-BE49-F238E27FC236}">
              <a16:creationId xmlns:a16="http://schemas.microsoft.com/office/drawing/2014/main" xmlns="" id="{00000000-0008-0000-0E00-000094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1" name="直線コネクタ 660">
          <a:extLst>
            <a:ext uri="{FF2B5EF4-FFF2-40B4-BE49-F238E27FC236}">
              <a16:creationId xmlns:a16="http://schemas.microsoft.com/office/drawing/2014/main" xmlns="" id="{00000000-0008-0000-0E00-000095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2" name="テキスト ボックス 661">
          <a:extLst>
            <a:ext uri="{FF2B5EF4-FFF2-40B4-BE49-F238E27FC236}">
              <a16:creationId xmlns:a16="http://schemas.microsoft.com/office/drawing/2014/main" xmlns="" id="{00000000-0008-0000-0E00-000096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3" name="直線コネクタ 662">
          <a:extLst>
            <a:ext uri="{FF2B5EF4-FFF2-40B4-BE49-F238E27FC236}">
              <a16:creationId xmlns:a16="http://schemas.microsoft.com/office/drawing/2014/main" xmlns="" id="{00000000-0008-0000-0E00-000097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4" name="テキスト ボックス 663">
          <a:extLst>
            <a:ext uri="{FF2B5EF4-FFF2-40B4-BE49-F238E27FC236}">
              <a16:creationId xmlns:a16="http://schemas.microsoft.com/office/drawing/2014/main" xmlns="" id="{00000000-0008-0000-0E00-000098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5" name="直線コネクタ 664">
          <a:extLst>
            <a:ext uri="{FF2B5EF4-FFF2-40B4-BE49-F238E27FC236}">
              <a16:creationId xmlns:a16="http://schemas.microsoft.com/office/drawing/2014/main" xmlns="" id="{00000000-0008-0000-0E00-000099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6" name="テキスト ボックス 665">
          <a:extLst>
            <a:ext uri="{FF2B5EF4-FFF2-40B4-BE49-F238E27FC236}">
              <a16:creationId xmlns:a16="http://schemas.microsoft.com/office/drawing/2014/main" xmlns="" id="{00000000-0008-0000-0E00-00009A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7" name="直線コネクタ 666">
          <a:extLst>
            <a:ext uri="{FF2B5EF4-FFF2-40B4-BE49-F238E27FC236}">
              <a16:creationId xmlns:a16="http://schemas.microsoft.com/office/drawing/2014/main" xmlns="" id="{00000000-0008-0000-0E00-00009B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8" name="テキスト ボックス 667">
          <a:extLst>
            <a:ext uri="{FF2B5EF4-FFF2-40B4-BE49-F238E27FC236}">
              <a16:creationId xmlns:a16="http://schemas.microsoft.com/office/drawing/2014/main" xmlns="" id="{00000000-0008-0000-0E00-00009C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9" name="直線コネクタ 668">
          <a:extLst>
            <a:ext uri="{FF2B5EF4-FFF2-40B4-BE49-F238E27FC236}">
              <a16:creationId xmlns:a16="http://schemas.microsoft.com/office/drawing/2014/main" xmlns="" id="{00000000-0008-0000-0E00-00009D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0" name="テキスト ボックス 669">
          <a:extLst>
            <a:ext uri="{FF2B5EF4-FFF2-40B4-BE49-F238E27FC236}">
              <a16:creationId xmlns:a16="http://schemas.microsoft.com/office/drawing/2014/main" xmlns="" id="{00000000-0008-0000-0E00-00009E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1" name="【公民館】&#10;一人当たり面積グラフ枠">
          <a:extLst>
            <a:ext uri="{FF2B5EF4-FFF2-40B4-BE49-F238E27FC236}">
              <a16:creationId xmlns:a16="http://schemas.microsoft.com/office/drawing/2014/main" xmlns="" id="{00000000-0008-0000-0E00-00009F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109</xdr:row>
      <xdr:rowOff>35379</xdr:rowOff>
    </xdr:to>
    <xdr:cxnSp macro="">
      <xdr:nvCxnSpPr>
        <xdr:cNvPr id="672" name="直線コネクタ 671">
          <a:extLst>
            <a:ext uri="{FF2B5EF4-FFF2-40B4-BE49-F238E27FC236}">
              <a16:creationId xmlns:a16="http://schemas.microsoft.com/office/drawing/2014/main" xmlns="" id="{00000000-0008-0000-0E00-0000A0020000}"/>
            </a:ext>
          </a:extLst>
        </xdr:cNvPr>
        <xdr:cNvCxnSpPr/>
      </xdr:nvCxnSpPr>
      <xdr:spPr>
        <a:xfrm flipV="1">
          <a:off x="22160864" y="1728978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673" name="【公民館】&#10;一人当たり面積最小値テキスト">
          <a:extLst>
            <a:ext uri="{FF2B5EF4-FFF2-40B4-BE49-F238E27FC236}">
              <a16:creationId xmlns:a16="http://schemas.microsoft.com/office/drawing/2014/main" xmlns="" id="{00000000-0008-0000-0E00-0000A1020000}"/>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674" name="直線コネクタ 673">
          <a:extLst>
            <a:ext uri="{FF2B5EF4-FFF2-40B4-BE49-F238E27FC236}">
              <a16:creationId xmlns:a16="http://schemas.microsoft.com/office/drawing/2014/main" xmlns="" id="{00000000-0008-0000-0E00-0000A2020000}"/>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675" name="【公民館】&#10;一人当たり面積最大値テキスト">
          <a:extLst>
            <a:ext uri="{FF2B5EF4-FFF2-40B4-BE49-F238E27FC236}">
              <a16:creationId xmlns:a16="http://schemas.microsoft.com/office/drawing/2014/main" xmlns="" id="{00000000-0008-0000-0E00-0000A3020000}"/>
            </a:ext>
          </a:extLst>
        </xdr:cNvPr>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676" name="直線コネクタ 675">
          <a:extLst>
            <a:ext uri="{FF2B5EF4-FFF2-40B4-BE49-F238E27FC236}">
              <a16:creationId xmlns:a16="http://schemas.microsoft.com/office/drawing/2014/main" xmlns="" id="{00000000-0008-0000-0E00-0000A4020000}"/>
            </a:ext>
          </a:extLst>
        </xdr:cNvPr>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116857</xdr:rowOff>
    </xdr:from>
    <xdr:ext cx="469744" cy="259045"/>
    <xdr:sp macro="" textlink="">
      <xdr:nvSpPr>
        <xdr:cNvPr id="677" name="【公民館】&#10;一人当たり面積平均値テキスト">
          <a:extLst>
            <a:ext uri="{FF2B5EF4-FFF2-40B4-BE49-F238E27FC236}">
              <a16:creationId xmlns:a16="http://schemas.microsoft.com/office/drawing/2014/main" xmlns="" id="{00000000-0008-0000-0E00-0000A5020000}"/>
            </a:ext>
          </a:extLst>
        </xdr:cNvPr>
        <xdr:cNvSpPr txBox="1"/>
      </xdr:nvSpPr>
      <xdr:spPr>
        <a:xfrm>
          <a:off x="22199600" y="1811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678" name="フローチャート: 判断 677">
          <a:extLst>
            <a:ext uri="{FF2B5EF4-FFF2-40B4-BE49-F238E27FC236}">
              <a16:creationId xmlns:a16="http://schemas.microsoft.com/office/drawing/2014/main" xmlns="" id="{00000000-0008-0000-0E00-0000A6020000}"/>
            </a:ext>
          </a:extLst>
        </xdr:cNvPr>
        <xdr:cNvSpPr/>
      </xdr:nvSpPr>
      <xdr:spPr>
        <a:xfrm>
          <a:off x="221107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103777</xdr:rowOff>
    </xdr:from>
    <xdr:to>
      <xdr:col>112</xdr:col>
      <xdr:colOff>38100</xdr:colOff>
      <xdr:row>107</xdr:row>
      <xdr:rowOff>33927</xdr:rowOff>
    </xdr:to>
    <xdr:sp macro="" textlink="">
      <xdr:nvSpPr>
        <xdr:cNvPr id="679" name="フローチャート: 判断 678">
          <a:extLst>
            <a:ext uri="{FF2B5EF4-FFF2-40B4-BE49-F238E27FC236}">
              <a16:creationId xmlns:a16="http://schemas.microsoft.com/office/drawing/2014/main" xmlns="" id="{00000000-0008-0000-0E00-0000A7020000}"/>
            </a:ext>
          </a:extLst>
        </xdr:cNvPr>
        <xdr:cNvSpPr/>
      </xdr:nvSpPr>
      <xdr:spPr>
        <a:xfrm>
          <a:off x="21272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680" name="フローチャート: 判断 679">
          <a:extLst>
            <a:ext uri="{FF2B5EF4-FFF2-40B4-BE49-F238E27FC236}">
              <a16:creationId xmlns:a16="http://schemas.microsoft.com/office/drawing/2014/main" xmlns="" id="{00000000-0008-0000-0E00-0000A8020000}"/>
            </a:ext>
          </a:extLst>
        </xdr:cNvPr>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147864</xdr:rowOff>
    </xdr:from>
    <xdr:to>
      <xdr:col>102</xdr:col>
      <xdr:colOff>165100</xdr:colOff>
      <xdr:row>106</xdr:row>
      <xdr:rowOff>78014</xdr:rowOff>
    </xdr:to>
    <xdr:sp macro="" textlink="">
      <xdr:nvSpPr>
        <xdr:cNvPr id="681" name="フローチャート: 判断 680">
          <a:extLst>
            <a:ext uri="{FF2B5EF4-FFF2-40B4-BE49-F238E27FC236}">
              <a16:creationId xmlns:a16="http://schemas.microsoft.com/office/drawing/2014/main" xmlns="" id="{00000000-0008-0000-0E00-0000A9020000}"/>
            </a:ext>
          </a:extLst>
        </xdr:cNvPr>
        <xdr:cNvSpPr/>
      </xdr:nvSpPr>
      <xdr:spPr>
        <a:xfrm>
          <a:off x="19494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xmlns="" id="{00000000-0008-0000-0E00-0000AA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xmlns="" id="{00000000-0008-0000-0E00-0000AB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xmlns="" id="{00000000-0008-0000-0E00-0000AC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xmlns="" id="{00000000-0008-0000-0E00-0000AD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xmlns="" id="{00000000-0008-0000-0E00-0000AE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139700</xdr:rowOff>
    </xdr:from>
    <xdr:to>
      <xdr:col>116</xdr:col>
      <xdr:colOff>114300</xdr:colOff>
      <xdr:row>109</xdr:row>
      <xdr:rowOff>69850</xdr:rowOff>
    </xdr:to>
    <xdr:sp macro="" textlink="">
      <xdr:nvSpPr>
        <xdr:cNvPr id="687" name="楕円 686">
          <a:extLst>
            <a:ext uri="{FF2B5EF4-FFF2-40B4-BE49-F238E27FC236}">
              <a16:creationId xmlns:a16="http://schemas.microsoft.com/office/drawing/2014/main" xmlns="" id="{00000000-0008-0000-0E00-0000AF020000}"/>
            </a:ext>
          </a:extLst>
        </xdr:cNvPr>
        <xdr:cNvSpPr/>
      </xdr:nvSpPr>
      <xdr:spPr>
        <a:xfrm>
          <a:off x="22110700" y="186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54627</xdr:rowOff>
    </xdr:from>
    <xdr:ext cx="469744" cy="259045"/>
    <xdr:sp macro="" textlink="">
      <xdr:nvSpPr>
        <xdr:cNvPr id="688" name="【公民館】&#10;一人当たり面積該当値テキスト">
          <a:extLst>
            <a:ext uri="{FF2B5EF4-FFF2-40B4-BE49-F238E27FC236}">
              <a16:creationId xmlns:a16="http://schemas.microsoft.com/office/drawing/2014/main" xmlns="" id="{00000000-0008-0000-0E00-0000B0020000}"/>
            </a:ext>
          </a:extLst>
        </xdr:cNvPr>
        <xdr:cNvSpPr txBox="1"/>
      </xdr:nvSpPr>
      <xdr:spPr>
        <a:xfrm>
          <a:off x="22199600" y="1857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139700</xdr:rowOff>
    </xdr:from>
    <xdr:to>
      <xdr:col>112</xdr:col>
      <xdr:colOff>38100</xdr:colOff>
      <xdr:row>109</xdr:row>
      <xdr:rowOff>69850</xdr:rowOff>
    </xdr:to>
    <xdr:sp macro="" textlink="">
      <xdr:nvSpPr>
        <xdr:cNvPr id="689" name="楕円 688">
          <a:extLst>
            <a:ext uri="{FF2B5EF4-FFF2-40B4-BE49-F238E27FC236}">
              <a16:creationId xmlns:a16="http://schemas.microsoft.com/office/drawing/2014/main" xmlns="" id="{00000000-0008-0000-0E00-0000B1020000}"/>
            </a:ext>
          </a:extLst>
        </xdr:cNvPr>
        <xdr:cNvSpPr/>
      </xdr:nvSpPr>
      <xdr:spPr>
        <a:xfrm>
          <a:off x="21272500" y="186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19050</xdr:rowOff>
    </xdr:from>
    <xdr:to>
      <xdr:col>116</xdr:col>
      <xdr:colOff>63500</xdr:colOff>
      <xdr:row>109</xdr:row>
      <xdr:rowOff>19050</xdr:rowOff>
    </xdr:to>
    <xdr:cxnSp macro="">
      <xdr:nvCxnSpPr>
        <xdr:cNvPr id="690" name="直線コネクタ 689">
          <a:extLst>
            <a:ext uri="{FF2B5EF4-FFF2-40B4-BE49-F238E27FC236}">
              <a16:creationId xmlns:a16="http://schemas.microsoft.com/office/drawing/2014/main" xmlns="" id="{00000000-0008-0000-0E00-0000B2020000}"/>
            </a:ext>
          </a:extLst>
        </xdr:cNvPr>
        <xdr:cNvCxnSpPr/>
      </xdr:nvCxnSpPr>
      <xdr:spPr>
        <a:xfrm>
          <a:off x="21323300" y="18707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141332</xdr:rowOff>
    </xdr:from>
    <xdr:to>
      <xdr:col>107</xdr:col>
      <xdr:colOff>101600</xdr:colOff>
      <xdr:row>106</xdr:row>
      <xdr:rowOff>71482</xdr:rowOff>
    </xdr:to>
    <xdr:sp macro="" textlink="">
      <xdr:nvSpPr>
        <xdr:cNvPr id="691" name="楕円 690">
          <a:extLst>
            <a:ext uri="{FF2B5EF4-FFF2-40B4-BE49-F238E27FC236}">
              <a16:creationId xmlns:a16="http://schemas.microsoft.com/office/drawing/2014/main" xmlns="" id="{00000000-0008-0000-0E00-0000B3020000}"/>
            </a:ext>
          </a:extLst>
        </xdr:cNvPr>
        <xdr:cNvSpPr/>
      </xdr:nvSpPr>
      <xdr:spPr>
        <a:xfrm>
          <a:off x="203835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20682</xdr:rowOff>
    </xdr:from>
    <xdr:to>
      <xdr:col>111</xdr:col>
      <xdr:colOff>177800</xdr:colOff>
      <xdr:row>109</xdr:row>
      <xdr:rowOff>19050</xdr:rowOff>
    </xdr:to>
    <xdr:cxnSp macro="">
      <xdr:nvCxnSpPr>
        <xdr:cNvPr id="692" name="直線コネクタ 691">
          <a:extLst>
            <a:ext uri="{FF2B5EF4-FFF2-40B4-BE49-F238E27FC236}">
              <a16:creationId xmlns:a16="http://schemas.microsoft.com/office/drawing/2014/main" xmlns="" id="{00000000-0008-0000-0E00-0000B4020000}"/>
            </a:ext>
          </a:extLst>
        </xdr:cNvPr>
        <xdr:cNvCxnSpPr/>
      </xdr:nvCxnSpPr>
      <xdr:spPr>
        <a:xfrm>
          <a:off x="20434300" y="18194382"/>
          <a:ext cx="889000" cy="51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160927</xdr:rowOff>
    </xdr:from>
    <xdr:to>
      <xdr:col>102</xdr:col>
      <xdr:colOff>165100</xdr:colOff>
      <xdr:row>106</xdr:row>
      <xdr:rowOff>91077</xdr:rowOff>
    </xdr:to>
    <xdr:sp macro="" textlink="">
      <xdr:nvSpPr>
        <xdr:cNvPr id="693" name="楕円 692">
          <a:extLst>
            <a:ext uri="{FF2B5EF4-FFF2-40B4-BE49-F238E27FC236}">
              <a16:creationId xmlns:a16="http://schemas.microsoft.com/office/drawing/2014/main" xmlns="" id="{00000000-0008-0000-0E00-0000B5020000}"/>
            </a:ext>
          </a:extLst>
        </xdr:cNvPr>
        <xdr:cNvSpPr/>
      </xdr:nvSpPr>
      <xdr:spPr>
        <a:xfrm>
          <a:off x="194945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20682</xdr:rowOff>
    </xdr:from>
    <xdr:to>
      <xdr:col>107</xdr:col>
      <xdr:colOff>50800</xdr:colOff>
      <xdr:row>106</xdr:row>
      <xdr:rowOff>40277</xdr:rowOff>
    </xdr:to>
    <xdr:cxnSp macro="">
      <xdr:nvCxnSpPr>
        <xdr:cNvPr id="694" name="直線コネクタ 693">
          <a:extLst>
            <a:ext uri="{FF2B5EF4-FFF2-40B4-BE49-F238E27FC236}">
              <a16:creationId xmlns:a16="http://schemas.microsoft.com/office/drawing/2014/main" xmlns="" id="{00000000-0008-0000-0E00-0000B6020000}"/>
            </a:ext>
          </a:extLst>
        </xdr:cNvPr>
        <xdr:cNvCxnSpPr/>
      </xdr:nvCxnSpPr>
      <xdr:spPr>
        <a:xfrm flipV="1">
          <a:off x="19545300" y="18194382"/>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50454</xdr:rowOff>
    </xdr:from>
    <xdr:ext cx="469744" cy="259045"/>
    <xdr:sp macro="" textlink="">
      <xdr:nvSpPr>
        <xdr:cNvPr id="695" name="n_1aveValue【公民館】&#10;一人当たり面積">
          <a:extLst>
            <a:ext uri="{FF2B5EF4-FFF2-40B4-BE49-F238E27FC236}">
              <a16:creationId xmlns:a16="http://schemas.microsoft.com/office/drawing/2014/main" xmlns="" id="{00000000-0008-0000-0E00-0000B7020000}"/>
            </a:ext>
          </a:extLst>
        </xdr:cNvPr>
        <xdr:cNvSpPr txBox="1"/>
      </xdr:nvSpPr>
      <xdr:spPr>
        <a:xfrm>
          <a:off x="21075727" y="1805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5459</xdr:rowOff>
    </xdr:from>
    <xdr:ext cx="469744" cy="259045"/>
    <xdr:sp macro="" textlink="">
      <xdr:nvSpPr>
        <xdr:cNvPr id="696" name="n_2aveValue【公民館】&#10;一人当たり面積">
          <a:extLst>
            <a:ext uri="{FF2B5EF4-FFF2-40B4-BE49-F238E27FC236}">
              <a16:creationId xmlns:a16="http://schemas.microsoft.com/office/drawing/2014/main" xmlns="" id="{00000000-0008-0000-0E00-0000B8020000}"/>
            </a:ext>
          </a:extLst>
        </xdr:cNvPr>
        <xdr:cNvSpPr txBox="1"/>
      </xdr:nvSpPr>
      <xdr:spPr>
        <a:xfrm>
          <a:off x="20199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94541</xdr:rowOff>
    </xdr:from>
    <xdr:ext cx="469744" cy="259045"/>
    <xdr:sp macro="" textlink="">
      <xdr:nvSpPr>
        <xdr:cNvPr id="697" name="n_3aveValue【公民館】&#10;一人当たり面積">
          <a:extLst>
            <a:ext uri="{FF2B5EF4-FFF2-40B4-BE49-F238E27FC236}">
              <a16:creationId xmlns:a16="http://schemas.microsoft.com/office/drawing/2014/main" xmlns="" id="{00000000-0008-0000-0E00-0000B9020000}"/>
            </a:ext>
          </a:extLst>
        </xdr:cNvPr>
        <xdr:cNvSpPr txBox="1"/>
      </xdr:nvSpPr>
      <xdr:spPr>
        <a:xfrm>
          <a:off x="19310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60977</xdr:rowOff>
    </xdr:from>
    <xdr:ext cx="469744" cy="259045"/>
    <xdr:sp macro="" textlink="">
      <xdr:nvSpPr>
        <xdr:cNvPr id="698" name="n_1mainValue【公民館】&#10;一人当たり面積">
          <a:extLst>
            <a:ext uri="{FF2B5EF4-FFF2-40B4-BE49-F238E27FC236}">
              <a16:creationId xmlns:a16="http://schemas.microsoft.com/office/drawing/2014/main" xmlns="" id="{00000000-0008-0000-0E00-0000BA020000}"/>
            </a:ext>
          </a:extLst>
        </xdr:cNvPr>
        <xdr:cNvSpPr txBox="1"/>
      </xdr:nvSpPr>
      <xdr:spPr>
        <a:xfrm>
          <a:off x="21075727" y="187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88009</xdr:rowOff>
    </xdr:from>
    <xdr:ext cx="469744" cy="259045"/>
    <xdr:sp macro="" textlink="">
      <xdr:nvSpPr>
        <xdr:cNvPr id="699" name="n_2mainValue【公民館】&#10;一人当たり面積">
          <a:extLst>
            <a:ext uri="{FF2B5EF4-FFF2-40B4-BE49-F238E27FC236}">
              <a16:creationId xmlns:a16="http://schemas.microsoft.com/office/drawing/2014/main" xmlns="" id="{00000000-0008-0000-0E00-0000BB020000}"/>
            </a:ext>
          </a:extLst>
        </xdr:cNvPr>
        <xdr:cNvSpPr txBox="1"/>
      </xdr:nvSpPr>
      <xdr:spPr>
        <a:xfrm>
          <a:off x="20199427" y="1791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82204</xdr:rowOff>
    </xdr:from>
    <xdr:ext cx="469744" cy="259045"/>
    <xdr:sp macro="" textlink="">
      <xdr:nvSpPr>
        <xdr:cNvPr id="700" name="n_3mainValue【公民館】&#10;一人当たり面積">
          <a:extLst>
            <a:ext uri="{FF2B5EF4-FFF2-40B4-BE49-F238E27FC236}">
              <a16:creationId xmlns:a16="http://schemas.microsoft.com/office/drawing/2014/main" xmlns="" id="{00000000-0008-0000-0E00-0000BC020000}"/>
            </a:ext>
          </a:extLst>
        </xdr:cNvPr>
        <xdr:cNvSpPr txBox="1"/>
      </xdr:nvSpPr>
      <xdr:spPr>
        <a:xfrm>
          <a:off x="19310427" y="1825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1" name="正方形/長方形 700">
          <a:extLst>
            <a:ext uri="{FF2B5EF4-FFF2-40B4-BE49-F238E27FC236}">
              <a16:creationId xmlns:a16="http://schemas.microsoft.com/office/drawing/2014/main" xmlns="" id="{00000000-0008-0000-0E00-0000BD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2" name="正方形/長方形 701">
          <a:extLst>
            <a:ext uri="{FF2B5EF4-FFF2-40B4-BE49-F238E27FC236}">
              <a16:creationId xmlns:a16="http://schemas.microsoft.com/office/drawing/2014/main" xmlns="" id="{00000000-0008-0000-0E00-0000BE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3" name="テキスト ボックス 702">
          <a:extLst>
            <a:ext uri="{FF2B5EF4-FFF2-40B4-BE49-F238E27FC236}">
              <a16:creationId xmlns:a16="http://schemas.microsoft.com/office/drawing/2014/main" xmlns="" id="{00000000-0008-0000-0E00-0000BF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３０年度における有形固定資産減価償却率は、路線改良が進んだ道路を除き、類似団体より高い水準にある。特に法定耐用年数を経過した建物が多い学校施設、老朽化が進んでいる保育所で高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人口一人当たりの資産保有量では、道路、公営住宅において類似団体より高く、学校施設、保育所が類似団体より低い水準となっている。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20,448
20,400
43.80
13,477,071
12,843,211
373,180
4,829,786
7,757,921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xmlns="" id="{00000000-0008-0000-0F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xmlns="" id="{00000000-0008-0000-0F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xmlns="" id="{00000000-0008-0000-0F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xmlns="" id="{00000000-0008-0000-0F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xmlns="" id="{00000000-0008-0000-0F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xmlns="" id="{00000000-0008-0000-0F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xmlns="" id="{00000000-0008-0000-0F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xmlns="" id="{00000000-0008-0000-0F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xmlns="" id="{00000000-0008-0000-0F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xmlns="" id="{00000000-0008-0000-0F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xmlns="" id="{00000000-0008-0000-0F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xmlns="" id="{00000000-0008-0000-0F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xmlns="" id="{00000000-0008-0000-0F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xmlns=""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131717</xdr:rowOff>
    </xdr:to>
    <xdr:cxnSp macro="">
      <xdr:nvCxnSpPr>
        <xdr:cNvPr id="57" name="直線コネクタ 56">
          <a:extLst>
            <a:ext uri="{FF2B5EF4-FFF2-40B4-BE49-F238E27FC236}">
              <a16:creationId xmlns:a16="http://schemas.microsoft.com/office/drawing/2014/main" xmlns="" id="{00000000-0008-0000-0F00-000039000000}"/>
            </a:ext>
          </a:extLst>
        </xdr:cNvPr>
        <xdr:cNvCxnSpPr/>
      </xdr:nvCxnSpPr>
      <xdr:spPr>
        <a:xfrm flipV="1">
          <a:off x="4634865"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135544</xdr:rowOff>
    </xdr:from>
    <xdr:ext cx="340478" cy="259045"/>
    <xdr:sp macro="" textlink="">
      <xdr:nvSpPr>
        <xdr:cNvPr id="58" name="【図書館】&#10;有形固定資産減価償却率最小値テキスト">
          <a:extLst>
            <a:ext uri="{FF2B5EF4-FFF2-40B4-BE49-F238E27FC236}">
              <a16:creationId xmlns:a16="http://schemas.microsoft.com/office/drawing/2014/main" xmlns="" id="{00000000-0008-0000-0F00-00003A000000}"/>
            </a:ext>
          </a:extLst>
        </xdr:cNvPr>
        <xdr:cNvSpPr txBox="1"/>
      </xdr:nvSpPr>
      <xdr:spPr>
        <a:xfrm>
          <a:off x="4673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131717</xdr:rowOff>
    </xdr:from>
    <xdr:to>
      <xdr:col>24</xdr:col>
      <xdr:colOff>152400</xdr:colOff>
      <xdr:row>41</xdr:row>
      <xdr:rowOff>131717</xdr:rowOff>
    </xdr:to>
    <xdr:cxnSp macro="">
      <xdr:nvCxnSpPr>
        <xdr:cNvPr id="59" name="直線コネクタ 58">
          <a:extLst>
            <a:ext uri="{FF2B5EF4-FFF2-40B4-BE49-F238E27FC236}">
              <a16:creationId xmlns:a16="http://schemas.microsoft.com/office/drawing/2014/main" xmlns="" id="{00000000-0008-0000-0F00-00003B000000}"/>
            </a:ext>
          </a:extLst>
        </xdr:cNvPr>
        <xdr:cNvCxnSpPr/>
      </xdr:nvCxnSpPr>
      <xdr:spPr>
        <a:xfrm>
          <a:off x="4546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xmlns="" id="{00000000-0008-0000-0F00-00003C000000}"/>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xmlns="" id="{00000000-0008-0000-0F00-00003D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142620</xdr:rowOff>
    </xdr:from>
    <xdr:ext cx="405111" cy="259045"/>
    <xdr:sp macro="" textlink="">
      <xdr:nvSpPr>
        <xdr:cNvPr id="62" name="【図書館】&#10;有形固定資産減価償却率平均値テキスト">
          <a:extLst>
            <a:ext uri="{FF2B5EF4-FFF2-40B4-BE49-F238E27FC236}">
              <a16:creationId xmlns:a16="http://schemas.microsoft.com/office/drawing/2014/main" xmlns="" id="{00000000-0008-0000-0F00-00003E000000}"/>
            </a:ext>
          </a:extLst>
        </xdr:cNvPr>
        <xdr:cNvSpPr txBox="1"/>
      </xdr:nvSpPr>
      <xdr:spPr>
        <a:xfrm>
          <a:off x="4673600" y="648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63" name="フローチャート: 判断 62">
          <a:extLst>
            <a:ext uri="{FF2B5EF4-FFF2-40B4-BE49-F238E27FC236}">
              <a16:creationId xmlns:a16="http://schemas.microsoft.com/office/drawing/2014/main" xmlns="" id="{00000000-0008-0000-0F00-00003F000000}"/>
            </a:ext>
          </a:extLst>
        </xdr:cNvPr>
        <xdr:cNvSpPr/>
      </xdr:nvSpPr>
      <xdr:spPr>
        <a:xfrm>
          <a:off x="4584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a:extLst>
            <a:ext uri="{FF2B5EF4-FFF2-40B4-BE49-F238E27FC236}">
              <a16:creationId xmlns:a16="http://schemas.microsoft.com/office/drawing/2014/main" xmlns="" id="{00000000-0008-0000-0F00-000040000000}"/>
            </a:ext>
          </a:extLst>
        </xdr:cNvPr>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44994</xdr:rowOff>
    </xdr:from>
    <xdr:to>
      <xdr:col>15</xdr:col>
      <xdr:colOff>101600</xdr:colOff>
      <xdr:row>38</xdr:row>
      <xdr:rowOff>146594</xdr:rowOff>
    </xdr:to>
    <xdr:sp macro="" textlink="">
      <xdr:nvSpPr>
        <xdr:cNvPr id="65" name="フローチャート: 判断 64">
          <a:extLst>
            <a:ext uri="{FF2B5EF4-FFF2-40B4-BE49-F238E27FC236}">
              <a16:creationId xmlns:a16="http://schemas.microsoft.com/office/drawing/2014/main" xmlns="" id="{00000000-0008-0000-0F00-000041000000}"/>
            </a:ext>
          </a:extLst>
        </xdr:cNvPr>
        <xdr:cNvSpPr/>
      </xdr:nvSpPr>
      <xdr:spPr>
        <a:xfrm>
          <a:off x="2857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6" name="フローチャート: 判断 65">
          <a:extLst>
            <a:ext uri="{FF2B5EF4-FFF2-40B4-BE49-F238E27FC236}">
              <a16:creationId xmlns:a16="http://schemas.microsoft.com/office/drawing/2014/main" xmlns="" id="{00000000-0008-0000-0F00-000042000000}"/>
            </a:ext>
          </a:extLst>
        </xdr:cNvPr>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00000000-0008-0000-0F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0000000-0008-0000-0F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F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0000000-0008-0000-0F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00000000-0008-0000-0F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58057</xdr:rowOff>
    </xdr:from>
    <xdr:to>
      <xdr:col>24</xdr:col>
      <xdr:colOff>114300</xdr:colOff>
      <xdr:row>34</xdr:row>
      <xdr:rowOff>159657</xdr:rowOff>
    </xdr:to>
    <xdr:sp macro="" textlink="">
      <xdr:nvSpPr>
        <xdr:cNvPr id="72" name="楕円 71">
          <a:extLst>
            <a:ext uri="{FF2B5EF4-FFF2-40B4-BE49-F238E27FC236}">
              <a16:creationId xmlns:a16="http://schemas.microsoft.com/office/drawing/2014/main" xmlns="" id="{00000000-0008-0000-0F00-000048000000}"/>
            </a:ext>
          </a:extLst>
        </xdr:cNvPr>
        <xdr:cNvSpPr/>
      </xdr:nvSpPr>
      <xdr:spPr>
        <a:xfrm>
          <a:off x="4584700" y="588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80934</xdr:rowOff>
    </xdr:from>
    <xdr:ext cx="405111" cy="259045"/>
    <xdr:sp macro="" textlink="">
      <xdr:nvSpPr>
        <xdr:cNvPr id="73" name="【図書館】&#10;有形固定資産減価償却率該当値テキスト">
          <a:extLst>
            <a:ext uri="{FF2B5EF4-FFF2-40B4-BE49-F238E27FC236}">
              <a16:creationId xmlns:a16="http://schemas.microsoft.com/office/drawing/2014/main" xmlns="" id="{00000000-0008-0000-0F00-000049000000}"/>
            </a:ext>
          </a:extLst>
        </xdr:cNvPr>
        <xdr:cNvSpPr txBox="1"/>
      </xdr:nvSpPr>
      <xdr:spPr>
        <a:xfrm>
          <a:off x="4673600" y="573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89081</xdr:rowOff>
    </xdr:from>
    <xdr:to>
      <xdr:col>20</xdr:col>
      <xdr:colOff>38100</xdr:colOff>
      <xdr:row>35</xdr:row>
      <xdr:rowOff>19231</xdr:rowOff>
    </xdr:to>
    <xdr:sp macro="" textlink="">
      <xdr:nvSpPr>
        <xdr:cNvPr id="74" name="楕円 73">
          <a:extLst>
            <a:ext uri="{FF2B5EF4-FFF2-40B4-BE49-F238E27FC236}">
              <a16:creationId xmlns:a16="http://schemas.microsoft.com/office/drawing/2014/main" xmlns="" id="{00000000-0008-0000-0F00-00004A000000}"/>
            </a:ext>
          </a:extLst>
        </xdr:cNvPr>
        <xdr:cNvSpPr/>
      </xdr:nvSpPr>
      <xdr:spPr>
        <a:xfrm>
          <a:off x="3746500" y="591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108857</xdr:rowOff>
    </xdr:from>
    <xdr:to>
      <xdr:col>24</xdr:col>
      <xdr:colOff>63500</xdr:colOff>
      <xdr:row>34</xdr:row>
      <xdr:rowOff>139881</xdr:rowOff>
    </xdr:to>
    <xdr:cxnSp macro="">
      <xdr:nvCxnSpPr>
        <xdr:cNvPr id="75" name="直線コネクタ 74">
          <a:extLst>
            <a:ext uri="{FF2B5EF4-FFF2-40B4-BE49-F238E27FC236}">
              <a16:creationId xmlns:a16="http://schemas.microsoft.com/office/drawing/2014/main" xmlns="" id="{00000000-0008-0000-0F00-00004B000000}"/>
            </a:ext>
          </a:extLst>
        </xdr:cNvPr>
        <xdr:cNvCxnSpPr/>
      </xdr:nvCxnSpPr>
      <xdr:spPr>
        <a:xfrm flipV="1">
          <a:off x="3797300" y="593815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120106</xdr:rowOff>
    </xdr:from>
    <xdr:to>
      <xdr:col>15</xdr:col>
      <xdr:colOff>101600</xdr:colOff>
      <xdr:row>35</xdr:row>
      <xdr:rowOff>50256</xdr:rowOff>
    </xdr:to>
    <xdr:sp macro="" textlink="">
      <xdr:nvSpPr>
        <xdr:cNvPr id="76" name="楕円 75">
          <a:extLst>
            <a:ext uri="{FF2B5EF4-FFF2-40B4-BE49-F238E27FC236}">
              <a16:creationId xmlns:a16="http://schemas.microsoft.com/office/drawing/2014/main" xmlns="" id="{00000000-0008-0000-0F00-00004C000000}"/>
            </a:ext>
          </a:extLst>
        </xdr:cNvPr>
        <xdr:cNvSpPr/>
      </xdr:nvSpPr>
      <xdr:spPr>
        <a:xfrm>
          <a:off x="2857500" y="594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139881</xdr:rowOff>
    </xdr:from>
    <xdr:to>
      <xdr:col>19</xdr:col>
      <xdr:colOff>177800</xdr:colOff>
      <xdr:row>34</xdr:row>
      <xdr:rowOff>170906</xdr:rowOff>
    </xdr:to>
    <xdr:cxnSp macro="">
      <xdr:nvCxnSpPr>
        <xdr:cNvPr id="77" name="直線コネクタ 76">
          <a:extLst>
            <a:ext uri="{FF2B5EF4-FFF2-40B4-BE49-F238E27FC236}">
              <a16:creationId xmlns:a16="http://schemas.microsoft.com/office/drawing/2014/main" xmlns="" id="{00000000-0008-0000-0F00-00004D000000}"/>
            </a:ext>
          </a:extLst>
        </xdr:cNvPr>
        <xdr:cNvCxnSpPr/>
      </xdr:nvCxnSpPr>
      <xdr:spPr>
        <a:xfrm flipV="1">
          <a:off x="2908300" y="596918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48260</xdr:rowOff>
    </xdr:from>
    <xdr:to>
      <xdr:col>10</xdr:col>
      <xdr:colOff>165100</xdr:colOff>
      <xdr:row>34</xdr:row>
      <xdr:rowOff>149860</xdr:rowOff>
    </xdr:to>
    <xdr:sp macro="" textlink="">
      <xdr:nvSpPr>
        <xdr:cNvPr id="78" name="楕円 77">
          <a:extLst>
            <a:ext uri="{FF2B5EF4-FFF2-40B4-BE49-F238E27FC236}">
              <a16:creationId xmlns:a16="http://schemas.microsoft.com/office/drawing/2014/main" xmlns="" id="{00000000-0008-0000-0F00-00004E000000}"/>
            </a:ext>
          </a:extLst>
        </xdr:cNvPr>
        <xdr:cNvSpPr/>
      </xdr:nvSpPr>
      <xdr:spPr>
        <a:xfrm>
          <a:off x="1968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99060</xdr:rowOff>
    </xdr:from>
    <xdr:to>
      <xdr:col>15</xdr:col>
      <xdr:colOff>50800</xdr:colOff>
      <xdr:row>34</xdr:row>
      <xdr:rowOff>170906</xdr:rowOff>
    </xdr:to>
    <xdr:cxnSp macro="">
      <xdr:nvCxnSpPr>
        <xdr:cNvPr id="79" name="直線コネクタ 78">
          <a:extLst>
            <a:ext uri="{FF2B5EF4-FFF2-40B4-BE49-F238E27FC236}">
              <a16:creationId xmlns:a16="http://schemas.microsoft.com/office/drawing/2014/main" xmlns="" id="{00000000-0008-0000-0F00-00004F000000}"/>
            </a:ext>
          </a:extLst>
        </xdr:cNvPr>
        <xdr:cNvCxnSpPr/>
      </xdr:nvCxnSpPr>
      <xdr:spPr>
        <a:xfrm>
          <a:off x="2019300" y="592836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80" name="n_1aveValue【図書館】&#10;有形固定資産減価償却率">
          <a:extLst>
            <a:ext uri="{FF2B5EF4-FFF2-40B4-BE49-F238E27FC236}">
              <a16:creationId xmlns:a16="http://schemas.microsoft.com/office/drawing/2014/main" xmlns="" id="{00000000-0008-0000-0F00-000050000000}"/>
            </a:ext>
          </a:extLst>
        </xdr:cNvPr>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137721</xdr:rowOff>
    </xdr:from>
    <xdr:ext cx="405111" cy="259045"/>
    <xdr:sp macro="" textlink="">
      <xdr:nvSpPr>
        <xdr:cNvPr id="81" name="n_2aveValue【図書館】&#10;有形固定資産減価償却率">
          <a:extLst>
            <a:ext uri="{FF2B5EF4-FFF2-40B4-BE49-F238E27FC236}">
              <a16:creationId xmlns:a16="http://schemas.microsoft.com/office/drawing/2014/main" xmlns="" id="{00000000-0008-0000-0F00-000051000000}"/>
            </a:ext>
          </a:extLst>
        </xdr:cNvPr>
        <xdr:cNvSpPr txBox="1"/>
      </xdr:nvSpPr>
      <xdr:spPr>
        <a:xfrm>
          <a:off x="2705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2" name="n_3aveValue【図書館】&#10;有形固定資産減価償却率">
          <a:extLst>
            <a:ext uri="{FF2B5EF4-FFF2-40B4-BE49-F238E27FC236}">
              <a16:creationId xmlns:a16="http://schemas.microsoft.com/office/drawing/2014/main" xmlns="" id="{00000000-0008-0000-0F00-000052000000}"/>
            </a:ext>
          </a:extLst>
        </xdr:cNvPr>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35758</xdr:rowOff>
    </xdr:from>
    <xdr:ext cx="405111" cy="259045"/>
    <xdr:sp macro="" textlink="">
      <xdr:nvSpPr>
        <xdr:cNvPr id="83" name="n_1mainValue【図書館】&#10;有形固定資産減価償却率">
          <a:extLst>
            <a:ext uri="{FF2B5EF4-FFF2-40B4-BE49-F238E27FC236}">
              <a16:creationId xmlns:a16="http://schemas.microsoft.com/office/drawing/2014/main" xmlns="" id="{00000000-0008-0000-0F00-000053000000}"/>
            </a:ext>
          </a:extLst>
        </xdr:cNvPr>
        <xdr:cNvSpPr txBox="1"/>
      </xdr:nvSpPr>
      <xdr:spPr>
        <a:xfrm>
          <a:off x="3582044" y="5693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66783</xdr:rowOff>
    </xdr:from>
    <xdr:ext cx="405111" cy="259045"/>
    <xdr:sp macro="" textlink="">
      <xdr:nvSpPr>
        <xdr:cNvPr id="84" name="n_2mainValue【図書館】&#10;有形固定資産減価償却率">
          <a:extLst>
            <a:ext uri="{FF2B5EF4-FFF2-40B4-BE49-F238E27FC236}">
              <a16:creationId xmlns:a16="http://schemas.microsoft.com/office/drawing/2014/main" xmlns="" id="{00000000-0008-0000-0F00-000054000000}"/>
            </a:ext>
          </a:extLst>
        </xdr:cNvPr>
        <xdr:cNvSpPr txBox="1"/>
      </xdr:nvSpPr>
      <xdr:spPr>
        <a:xfrm>
          <a:off x="2705744" y="572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166387</xdr:rowOff>
    </xdr:from>
    <xdr:ext cx="405111" cy="259045"/>
    <xdr:sp macro="" textlink="">
      <xdr:nvSpPr>
        <xdr:cNvPr id="85" name="n_3mainValue【図書館】&#10;有形固定資産減価償却率">
          <a:extLst>
            <a:ext uri="{FF2B5EF4-FFF2-40B4-BE49-F238E27FC236}">
              <a16:creationId xmlns:a16="http://schemas.microsoft.com/office/drawing/2014/main" xmlns="" id="{00000000-0008-0000-0F00-000055000000}"/>
            </a:ext>
          </a:extLst>
        </xdr:cNvPr>
        <xdr:cNvSpPr txBox="1"/>
      </xdr:nvSpPr>
      <xdr:spPr>
        <a:xfrm>
          <a:off x="1816744" y="565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xmlns="" id="{00000000-0008-0000-0F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xmlns="" id="{00000000-0008-0000-0F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xmlns="" id="{00000000-0008-0000-0F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xmlns="" id="{00000000-0008-0000-0F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xmlns="" id="{00000000-0008-0000-0F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xmlns="" id="{00000000-0008-0000-0F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xmlns="" id="{00000000-0008-0000-0F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xmlns="" id="{00000000-0008-0000-0F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xmlns="" id="{00000000-0008-0000-0F00-00005E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xmlns="" id="{00000000-0008-0000-0F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6" name="直線コネクタ 95">
          <a:extLst>
            <a:ext uri="{FF2B5EF4-FFF2-40B4-BE49-F238E27FC236}">
              <a16:creationId xmlns:a16="http://schemas.microsoft.com/office/drawing/2014/main" xmlns="" id="{00000000-0008-0000-0F00-000060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7" name="テキスト ボックス 96">
          <a:extLst>
            <a:ext uri="{FF2B5EF4-FFF2-40B4-BE49-F238E27FC236}">
              <a16:creationId xmlns:a16="http://schemas.microsoft.com/office/drawing/2014/main" xmlns="" id="{00000000-0008-0000-0F00-000061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a:extLst>
            <a:ext uri="{FF2B5EF4-FFF2-40B4-BE49-F238E27FC236}">
              <a16:creationId xmlns:a16="http://schemas.microsoft.com/office/drawing/2014/main" xmlns="" id="{00000000-0008-0000-0F00-000062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a:extLst>
            <a:ext uri="{FF2B5EF4-FFF2-40B4-BE49-F238E27FC236}">
              <a16:creationId xmlns:a16="http://schemas.microsoft.com/office/drawing/2014/main" xmlns="" id="{00000000-0008-0000-0F00-000063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0" name="直線コネクタ 99">
          <a:extLst>
            <a:ext uri="{FF2B5EF4-FFF2-40B4-BE49-F238E27FC236}">
              <a16:creationId xmlns:a16="http://schemas.microsoft.com/office/drawing/2014/main" xmlns="" id="{00000000-0008-0000-0F00-000064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1" name="テキスト ボックス 100">
          <a:extLst>
            <a:ext uri="{FF2B5EF4-FFF2-40B4-BE49-F238E27FC236}">
              <a16:creationId xmlns:a16="http://schemas.microsoft.com/office/drawing/2014/main" xmlns="" id="{00000000-0008-0000-0F00-000065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xmlns="" id="{00000000-0008-0000-0F00-000066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a:extLst>
            <a:ext uri="{FF2B5EF4-FFF2-40B4-BE49-F238E27FC236}">
              <a16:creationId xmlns:a16="http://schemas.microsoft.com/office/drawing/2014/main" xmlns="" id="{00000000-0008-0000-0F00-000067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a:extLst>
            <a:ext uri="{FF2B5EF4-FFF2-40B4-BE49-F238E27FC236}">
              <a16:creationId xmlns:a16="http://schemas.microsoft.com/office/drawing/2014/main" xmlns="" id="{00000000-0008-0000-0F00-000068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40</xdr:row>
      <xdr:rowOff>156210</xdr:rowOff>
    </xdr:to>
    <xdr:cxnSp macro="">
      <xdr:nvCxnSpPr>
        <xdr:cNvPr id="105" name="直線コネクタ 104">
          <a:extLst>
            <a:ext uri="{FF2B5EF4-FFF2-40B4-BE49-F238E27FC236}">
              <a16:creationId xmlns:a16="http://schemas.microsoft.com/office/drawing/2014/main" xmlns="" id="{00000000-0008-0000-0F00-000069000000}"/>
            </a:ext>
          </a:extLst>
        </xdr:cNvPr>
        <xdr:cNvCxnSpPr/>
      </xdr:nvCxnSpPr>
      <xdr:spPr>
        <a:xfrm flipV="1">
          <a:off x="10476865" y="579120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6" name="【図書館】&#10;一人当たり面積最小値テキスト">
          <a:extLst>
            <a:ext uri="{FF2B5EF4-FFF2-40B4-BE49-F238E27FC236}">
              <a16:creationId xmlns:a16="http://schemas.microsoft.com/office/drawing/2014/main" xmlns="" id="{00000000-0008-0000-0F00-00006A000000}"/>
            </a:ext>
          </a:extLst>
        </xdr:cNvPr>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7" name="直線コネクタ 106">
          <a:extLst>
            <a:ext uri="{FF2B5EF4-FFF2-40B4-BE49-F238E27FC236}">
              <a16:creationId xmlns:a16="http://schemas.microsoft.com/office/drawing/2014/main" xmlns="" id="{00000000-0008-0000-0F00-00006B000000}"/>
            </a:ext>
          </a:extLst>
        </xdr:cNvPr>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08" name="【図書館】&#10;一人当たり面積最大値テキスト">
          <a:extLst>
            <a:ext uri="{FF2B5EF4-FFF2-40B4-BE49-F238E27FC236}">
              <a16:creationId xmlns:a16="http://schemas.microsoft.com/office/drawing/2014/main" xmlns="" id="{00000000-0008-0000-0F00-00006C000000}"/>
            </a:ext>
          </a:extLst>
        </xdr:cNvPr>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9" name="直線コネクタ 108">
          <a:extLst>
            <a:ext uri="{FF2B5EF4-FFF2-40B4-BE49-F238E27FC236}">
              <a16:creationId xmlns:a16="http://schemas.microsoft.com/office/drawing/2014/main" xmlns="" id="{00000000-0008-0000-0F00-00006D000000}"/>
            </a:ext>
          </a:extLst>
        </xdr:cNvPr>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162577</xdr:rowOff>
    </xdr:from>
    <xdr:ext cx="469744" cy="259045"/>
    <xdr:sp macro="" textlink="">
      <xdr:nvSpPr>
        <xdr:cNvPr id="110" name="【図書館】&#10;一人当たり面積平均値テキスト">
          <a:extLst>
            <a:ext uri="{FF2B5EF4-FFF2-40B4-BE49-F238E27FC236}">
              <a16:creationId xmlns:a16="http://schemas.microsoft.com/office/drawing/2014/main" xmlns="" id="{00000000-0008-0000-0F00-00006E000000}"/>
            </a:ext>
          </a:extLst>
        </xdr:cNvPr>
        <xdr:cNvSpPr txBox="1"/>
      </xdr:nvSpPr>
      <xdr:spPr>
        <a:xfrm>
          <a:off x="10515600" y="650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11" name="フローチャート: 判断 110">
          <a:extLst>
            <a:ext uri="{FF2B5EF4-FFF2-40B4-BE49-F238E27FC236}">
              <a16:creationId xmlns:a16="http://schemas.microsoft.com/office/drawing/2014/main" xmlns="" id="{00000000-0008-0000-0F00-00006F000000}"/>
            </a:ext>
          </a:extLst>
        </xdr:cNvPr>
        <xdr:cNvSpPr/>
      </xdr:nvSpPr>
      <xdr:spPr>
        <a:xfrm>
          <a:off x="10426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156845</xdr:rowOff>
    </xdr:from>
    <xdr:to>
      <xdr:col>50</xdr:col>
      <xdr:colOff>165100</xdr:colOff>
      <xdr:row>39</xdr:row>
      <xdr:rowOff>86995</xdr:rowOff>
    </xdr:to>
    <xdr:sp macro="" textlink="">
      <xdr:nvSpPr>
        <xdr:cNvPr id="112" name="フローチャート: 判断 111">
          <a:extLst>
            <a:ext uri="{FF2B5EF4-FFF2-40B4-BE49-F238E27FC236}">
              <a16:creationId xmlns:a16="http://schemas.microsoft.com/office/drawing/2014/main" xmlns="" id="{00000000-0008-0000-0F00-000070000000}"/>
            </a:ext>
          </a:extLst>
        </xdr:cNvPr>
        <xdr:cNvSpPr/>
      </xdr:nvSpPr>
      <xdr:spPr>
        <a:xfrm>
          <a:off x="9588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133985</xdr:rowOff>
    </xdr:from>
    <xdr:to>
      <xdr:col>46</xdr:col>
      <xdr:colOff>38100</xdr:colOff>
      <xdr:row>39</xdr:row>
      <xdr:rowOff>64135</xdr:rowOff>
    </xdr:to>
    <xdr:sp macro="" textlink="">
      <xdr:nvSpPr>
        <xdr:cNvPr id="113" name="フローチャート: 判断 112">
          <a:extLst>
            <a:ext uri="{FF2B5EF4-FFF2-40B4-BE49-F238E27FC236}">
              <a16:creationId xmlns:a16="http://schemas.microsoft.com/office/drawing/2014/main" xmlns="" id="{00000000-0008-0000-0F00-000071000000}"/>
            </a:ext>
          </a:extLst>
        </xdr:cNvPr>
        <xdr:cNvSpPr/>
      </xdr:nvSpPr>
      <xdr:spPr>
        <a:xfrm>
          <a:off x="8699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xdr:rowOff>
    </xdr:from>
    <xdr:to>
      <xdr:col>41</xdr:col>
      <xdr:colOff>101600</xdr:colOff>
      <xdr:row>39</xdr:row>
      <xdr:rowOff>104140</xdr:rowOff>
    </xdr:to>
    <xdr:sp macro="" textlink="">
      <xdr:nvSpPr>
        <xdr:cNvPr id="114" name="フローチャート: 判断 113">
          <a:extLst>
            <a:ext uri="{FF2B5EF4-FFF2-40B4-BE49-F238E27FC236}">
              <a16:creationId xmlns:a16="http://schemas.microsoft.com/office/drawing/2014/main" xmlns="" id="{00000000-0008-0000-0F00-000072000000}"/>
            </a:ext>
          </a:extLst>
        </xdr:cNvPr>
        <xdr:cNvSpPr/>
      </xdr:nvSpPr>
      <xdr:spPr>
        <a:xfrm>
          <a:off x="7810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xmlns="" id="{00000000-0008-0000-0F00-000073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xmlns="" id="{00000000-0008-0000-0F00-000074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xmlns="" id="{00000000-0008-0000-0F00-000075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xmlns="" id="{00000000-0008-0000-0F00-000076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00000000-0008-0000-0F00-000077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20" name="楕円 119">
          <a:extLst>
            <a:ext uri="{FF2B5EF4-FFF2-40B4-BE49-F238E27FC236}">
              <a16:creationId xmlns:a16="http://schemas.microsoft.com/office/drawing/2014/main" xmlns="" id="{00000000-0008-0000-0F00-000078000000}"/>
            </a:ext>
          </a:extLst>
        </xdr:cNvPr>
        <xdr:cNvSpPr/>
      </xdr:nvSpPr>
      <xdr:spPr>
        <a:xfrm>
          <a:off x="104267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55262</xdr:rowOff>
    </xdr:from>
    <xdr:ext cx="469744" cy="259045"/>
    <xdr:sp macro="" textlink="">
      <xdr:nvSpPr>
        <xdr:cNvPr id="121" name="【図書館】&#10;一人当たり面積該当値テキスト">
          <a:extLst>
            <a:ext uri="{FF2B5EF4-FFF2-40B4-BE49-F238E27FC236}">
              <a16:creationId xmlns:a16="http://schemas.microsoft.com/office/drawing/2014/main" xmlns="" id="{00000000-0008-0000-0F00-000079000000}"/>
            </a:ext>
          </a:extLst>
        </xdr:cNvPr>
        <xdr:cNvSpPr txBox="1"/>
      </xdr:nvSpPr>
      <xdr:spPr>
        <a:xfrm>
          <a:off x="10515600" y="67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82550</xdr:rowOff>
    </xdr:from>
    <xdr:to>
      <xdr:col>50</xdr:col>
      <xdr:colOff>165100</xdr:colOff>
      <xdr:row>40</xdr:row>
      <xdr:rowOff>12700</xdr:rowOff>
    </xdr:to>
    <xdr:sp macro="" textlink="">
      <xdr:nvSpPr>
        <xdr:cNvPr id="122" name="楕円 121">
          <a:extLst>
            <a:ext uri="{FF2B5EF4-FFF2-40B4-BE49-F238E27FC236}">
              <a16:creationId xmlns:a16="http://schemas.microsoft.com/office/drawing/2014/main" xmlns="" id="{00000000-0008-0000-0F00-00007A000000}"/>
            </a:ext>
          </a:extLst>
        </xdr:cNvPr>
        <xdr:cNvSpPr/>
      </xdr:nvSpPr>
      <xdr:spPr>
        <a:xfrm>
          <a:off x="9588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127635</xdr:rowOff>
    </xdr:from>
    <xdr:to>
      <xdr:col>55</xdr:col>
      <xdr:colOff>0</xdr:colOff>
      <xdr:row>39</xdr:row>
      <xdr:rowOff>133350</xdr:rowOff>
    </xdr:to>
    <xdr:cxnSp macro="">
      <xdr:nvCxnSpPr>
        <xdr:cNvPr id="123" name="直線コネクタ 122">
          <a:extLst>
            <a:ext uri="{FF2B5EF4-FFF2-40B4-BE49-F238E27FC236}">
              <a16:creationId xmlns:a16="http://schemas.microsoft.com/office/drawing/2014/main" xmlns="" id="{00000000-0008-0000-0F00-00007B000000}"/>
            </a:ext>
          </a:extLst>
        </xdr:cNvPr>
        <xdr:cNvCxnSpPr/>
      </xdr:nvCxnSpPr>
      <xdr:spPr>
        <a:xfrm flipV="1">
          <a:off x="9639300" y="681418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82550</xdr:rowOff>
    </xdr:from>
    <xdr:to>
      <xdr:col>46</xdr:col>
      <xdr:colOff>38100</xdr:colOff>
      <xdr:row>40</xdr:row>
      <xdr:rowOff>12700</xdr:rowOff>
    </xdr:to>
    <xdr:sp macro="" textlink="">
      <xdr:nvSpPr>
        <xdr:cNvPr id="124" name="楕円 123">
          <a:extLst>
            <a:ext uri="{FF2B5EF4-FFF2-40B4-BE49-F238E27FC236}">
              <a16:creationId xmlns:a16="http://schemas.microsoft.com/office/drawing/2014/main" xmlns="" id="{00000000-0008-0000-0F00-00007C000000}"/>
            </a:ext>
          </a:extLst>
        </xdr:cNvPr>
        <xdr:cNvSpPr/>
      </xdr:nvSpPr>
      <xdr:spPr>
        <a:xfrm>
          <a:off x="8699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133350</xdr:rowOff>
    </xdr:from>
    <xdr:to>
      <xdr:col>50</xdr:col>
      <xdr:colOff>114300</xdr:colOff>
      <xdr:row>39</xdr:row>
      <xdr:rowOff>133350</xdr:rowOff>
    </xdr:to>
    <xdr:cxnSp macro="">
      <xdr:nvCxnSpPr>
        <xdr:cNvPr id="125" name="直線コネクタ 124">
          <a:extLst>
            <a:ext uri="{FF2B5EF4-FFF2-40B4-BE49-F238E27FC236}">
              <a16:creationId xmlns:a16="http://schemas.microsoft.com/office/drawing/2014/main" xmlns="" id="{00000000-0008-0000-0F00-00007D000000}"/>
            </a:ext>
          </a:extLst>
        </xdr:cNvPr>
        <xdr:cNvCxnSpPr/>
      </xdr:nvCxnSpPr>
      <xdr:spPr>
        <a:xfrm>
          <a:off x="8750300" y="681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111125</xdr:rowOff>
    </xdr:from>
    <xdr:to>
      <xdr:col>41</xdr:col>
      <xdr:colOff>101600</xdr:colOff>
      <xdr:row>40</xdr:row>
      <xdr:rowOff>41275</xdr:rowOff>
    </xdr:to>
    <xdr:sp macro="" textlink="">
      <xdr:nvSpPr>
        <xdr:cNvPr id="126" name="楕円 125">
          <a:extLst>
            <a:ext uri="{FF2B5EF4-FFF2-40B4-BE49-F238E27FC236}">
              <a16:creationId xmlns:a16="http://schemas.microsoft.com/office/drawing/2014/main" xmlns="" id="{00000000-0008-0000-0F00-00007E000000}"/>
            </a:ext>
          </a:extLst>
        </xdr:cNvPr>
        <xdr:cNvSpPr/>
      </xdr:nvSpPr>
      <xdr:spPr>
        <a:xfrm>
          <a:off x="7810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133350</xdr:rowOff>
    </xdr:from>
    <xdr:to>
      <xdr:col>45</xdr:col>
      <xdr:colOff>177800</xdr:colOff>
      <xdr:row>39</xdr:row>
      <xdr:rowOff>161925</xdr:rowOff>
    </xdr:to>
    <xdr:cxnSp macro="">
      <xdr:nvCxnSpPr>
        <xdr:cNvPr id="127" name="直線コネクタ 126">
          <a:extLst>
            <a:ext uri="{FF2B5EF4-FFF2-40B4-BE49-F238E27FC236}">
              <a16:creationId xmlns:a16="http://schemas.microsoft.com/office/drawing/2014/main" xmlns="" id="{00000000-0008-0000-0F00-00007F000000}"/>
            </a:ext>
          </a:extLst>
        </xdr:cNvPr>
        <xdr:cNvCxnSpPr/>
      </xdr:nvCxnSpPr>
      <xdr:spPr>
        <a:xfrm flipV="1">
          <a:off x="7861300" y="68199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103522</xdr:rowOff>
    </xdr:from>
    <xdr:ext cx="469744" cy="259045"/>
    <xdr:sp macro="" textlink="">
      <xdr:nvSpPr>
        <xdr:cNvPr id="128" name="n_1aveValue【図書館】&#10;一人当たり面積">
          <a:extLst>
            <a:ext uri="{FF2B5EF4-FFF2-40B4-BE49-F238E27FC236}">
              <a16:creationId xmlns:a16="http://schemas.microsoft.com/office/drawing/2014/main" xmlns="" id="{00000000-0008-0000-0F00-000080000000}"/>
            </a:ext>
          </a:extLst>
        </xdr:cNvPr>
        <xdr:cNvSpPr txBox="1"/>
      </xdr:nvSpPr>
      <xdr:spPr>
        <a:xfrm>
          <a:off x="93917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80662</xdr:rowOff>
    </xdr:from>
    <xdr:ext cx="469744" cy="259045"/>
    <xdr:sp macro="" textlink="">
      <xdr:nvSpPr>
        <xdr:cNvPr id="129" name="n_2aveValue【図書館】&#10;一人当たり面積">
          <a:extLst>
            <a:ext uri="{FF2B5EF4-FFF2-40B4-BE49-F238E27FC236}">
              <a16:creationId xmlns:a16="http://schemas.microsoft.com/office/drawing/2014/main" xmlns="" id="{00000000-0008-0000-0F00-000081000000}"/>
            </a:ext>
          </a:extLst>
        </xdr:cNvPr>
        <xdr:cNvSpPr txBox="1"/>
      </xdr:nvSpPr>
      <xdr:spPr>
        <a:xfrm>
          <a:off x="8515427"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120667</xdr:rowOff>
    </xdr:from>
    <xdr:ext cx="469744" cy="259045"/>
    <xdr:sp macro="" textlink="">
      <xdr:nvSpPr>
        <xdr:cNvPr id="130" name="n_3aveValue【図書館】&#10;一人当たり面積">
          <a:extLst>
            <a:ext uri="{FF2B5EF4-FFF2-40B4-BE49-F238E27FC236}">
              <a16:creationId xmlns:a16="http://schemas.microsoft.com/office/drawing/2014/main" xmlns="" id="{00000000-0008-0000-0F00-000082000000}"/>
            </a:ext>
          </a:extLst>
        </xdr:cNvPr>
        <xdr:cNvSpPr txBox="1"/>
      </xdr:nvSpPr>
      <xdr:spPr>
        <a:xfrm>
          <a:off x="7626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3827</xdr:rowOff>
    </xdr:from>
    <xdr:ext cx="469744" cy="259045"/>
    <xdr:sp macro="" textlink="">
      <xdr:nvSpPr>
        <xdr:cNvPr id="131" name="n_1mainValue【図書館】&#10;一人当たり面積">
          <a:extLst>
            <a:ext uri="{FF2B5EF4-FFF2-40B4-BE49-F238E27FC236}">
              <a16:creationId xmlns:a16="http://schemas.microsoft.com/office/drawing/2014/main" xmlns="" id="{00000000-0008-0000-0F00-000083000000}"/>
            </a:ext>
          </a:extLst>
        </xdr:cNvPr>
        <xdr:cNvSpPr txBox="1"/>
      </xdr:nvSpPr>
      <xdr:spPr>
        <a:xfrm>
          <a:off x="93917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3827</xdr:rowOff>
    </xdr:from>
    <xdr:ext cx="469744" cy="259045"/>
    <xdr:sp macro="" textlink="">
      <xdr:nvSpPr>
        <xdr:cNvPr id="132" name="n_2mainValue【図書館】&#10;一人当たり面積">
          <a:extLst>
            <a:ext uri="{FF2B5EF4-FFF2-40B4-BE49-F238E27FC236}">
              <a16:creationId xmlns:a16="http://schemas.microsoft.com/office/drawing/2014/main" xmlns="" id="{00000000-0008-0000-0F00-000084000000}"/>
            </a:ext>
          </a:extLst>
        </xdr:cNvPr>
        <xdr:cNvSpPr txBox="1"/>
      </xdr:nvSpPr>
      <xdr:spPr>
        <a:xfrm>
          <a:off x="8515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32402</xdr:rowOff>
    </xdr:from>
    <xdr:ext cx="469744" cy="259045"/>
    <xdr:sp macro="" textlink="">
      <xdr:nvSpPr>
        <xdr:cNvPr id="133" name="n_3mainValue【図書館】&#10;一人当たり面積">
          <a:extLst>
            <a:ext uri="{FF2B5EF4-FFF2-40B4-BE49-F238E27FC236}">
              <a16:creationId xmlns:a16="http://schemas.microsoft.com/office/drawing/2014/main" xmlns="" id="{00000000-0008-0000-0F00-000085000000}"/>
            </a:ext>
          </a:extLst>
        </xdr:cNvPr>
        <xdr:cNvSpPr txBox="1"/>
      </xdr:nvSpPr>
      <xdr:spPr>
        <a:xfrm>
          <a:off x="7626427" y="689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a:extLst>
            <a:ext uri="{FF2B5EF4-FFF2-40B4-BE49-F238E27FC236}">
              <a16:creationId xmlns:a16="http://schemas.microsoft.com/office/drawing/2014/main" xmlns="" id="{00000000-0008-0000-0F00-00008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a:extLst>
            <a:ext uri="{FF2B5EF4-FFF2-40B4-BE49-F238E27FC236}">
              <a16:creationId xmlns:a16="http://schemas.microsoft.com/office/drawing/2014/main" xmlns="" id="{00000000-0008-0000-0F00-00008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a:extLst>
            <a:ext uri="{FF2B5EF4-FFF2-40B4-BE49-F238E27FC236}">
              <a16:creationId xmlns:a16="http://schemas.microsoft.com/office/drawing/2014/main" xmlns="" id="{00000000-0008-0000-0F00-00008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a:extLst>
            <a:ext uri="{FF2B5EF4-FFF2-40B4-BE49-F238E27FC236}">
              <a16:creationId xmlns:a16="http://schemas.microsoft.com/office/drawing/2014/main" xmlns="" id="{00000000-0008-0000-0F00-00008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a:extLst>
            <a:ext uri="{FF2B5EF4-FFF2-40B4-BE49-F238E27FC236}">
              <a16:creationId xmlns:a16="http://schemas.microsoft.com/office/drawing/2014/main" xmlns="" id="{00000000-0008-0000-0F00-00008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a:extLst>
            <a:ext uri="{FF2B5EF4-FFF2-40B4-BE49-F238E27FC236}">
              <a16:creationId xmlns:a16="http://schemas.microsoft.com/office/drawing/2014/main" xmlns="" id="{00000000-0008-0000-0F00-00008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a:extLst>
            <a:ext uri="{FF2B5EF4-FFF2-40B4-BE49-F238E27FC236}">
              <a16:creationId xmlns:a16="http://schemas.microsoft.com/office/drawing/2014/main" xmlns="" id="{00000000-0008-0000-0F00-00008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a:extLst>
            <a:ext uri="{FF2B5EF4-FFF2-40B4-BE49-F238E27FC236}">
              <a16:creationId xmlns:a16="http://schemas.microsoft.com/office/drawing/2014/main" xmlns="" id="{00000000-0008-0000-0F00-00008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a:extLst>
            <a:ext uri="{FF2B5EF4-FFF2-40B4-BE49-F238E27FC236}">
              <a16:creationId xmlns:a16="http://schemas.microsoft.com/office/drawing/2014/main" xmlns="" id="{00000000-0008-0000-0F00-00008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a:extLst>
            <a:ext uri="{FF2B5EF4-FFF2-40B4-BE49-F238E27FC236}">
              <a16:creationId xmlns:a16="http://schemas.microsoft.com/office/drawing/2014/main" xmlns="" id="{00000000-0008-0000-0F00-00008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4" name="テキスト ボックス 143">
          <a:extLst>
            <a:ext uri="{FF2B5EF4-FFF2-40B4-BE49-F238E27FC236}">
              <a16:creationId xmlns:a16="http://schemas.microsoft.com/office/drawing/2014/main" xmlns="" id="{00000000-0008-0000-0F00-000090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a:extLst>
            <a:ext uri="{FF2B5EF4-FFF2-40B4-BE49-F238E27FC236}">
              <a16:creationId xmlns:a16="http://schemas.microsoft.com/office/drawing/2014/main" xmlns="" id="{00000000-0008-0000-0F00-000091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6" name="テキスト ボックス 145">
          <a:extLst>
            <a:ext uri="{FF2B5EF4-FFF2-40B4-BE49-F238E27FC236}">
              <a16:creationId xmlns:a16="http://schemas.microsoft.com/office/drawing/2014/main" xmlns="" id="{00000000-0008-0000-0F00-000092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a:extLst>
            <a:ext uri="{FF2B5EF4-FFF2-40B4-BE49-F238E27FC236}">
              <a16:creationId xmlns:a16="http://schemas.microsoft.com/office/drawing/2014/main" xmlns="" id="{00000000-0008-0000-0F00-000093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a:extLst>
            <a:ext uri="{FF2B5EF4-FFF2-40B4-BE49-F238E27FC236}">
              <a16:creationId xmlns:a16="http://schemas.microsoft.com/office/drawing/2014/main" xmlns="" id="{00000000-0008-0000-0F00-000094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a:extLst>
            <a:ext uri="{FF2B5EF4-FFF2-40B4-BE49-F238E27FC236}">
              <a16:creationId xmlns:a16="http://schemas.microsoft.com/office/drawing/2014/main" xmlns="" id="{00000000-0008-0000-0F00-000095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a:extLst>
            <a:ext uri="{FF2B5EF4-FFF2-40B4-BE49-F238E27FC236}">
              <a16:creationId xmlns:a16="http://schemas.microsoft.com/office/drawing/2014/main" xmlns="" id="{00000000-0008-0000-0F00-000096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a:extLst>
            <a:ext uri="{FF2B5EF4-FFF2-40B4-BE49-F238E27FC236}">
              <a16:creationId xmlns:a16="http://schemas.microsoft.com/office/drawing/2014/main" xmlns="" id="{00000000-0008-0000-0F00-000097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a:extLst>
            <a:ext uri="{FF2B5EF4-FFF2-40B4-BE49-F238E27FC236}">
              <a16:creationId xmlns:a16="http://schemas.microsoft.com/office/drawing/2014/main" xmlns="" id="{00000000-0008-0000-0F00-000098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a:extLst>
            <a:ext uri="{FF2B5EF4-FFF2-40B4-BE49-F238E27FC236}">
              <a16:creationId xmlns:a16="http://schemas.microsoft.com/office/drawing/2014/main" xmlns="" id="{00000000-0008-0000-0F00-000099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4" name="テキスト ボックス 153">
          <a:extLst>
            <a:ext uri="{FF2B5EF4-FFF2-40B4-BE49-F238E27FC236}">
              <a16:creationId xmlns:a16="http://schemas.microsoft.com/office/drawing/2014/main" xmlns="" id="{00000000-0008-0000-0F00-00009A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a16="http://schemas.microsoft.com/office/drawing/2014/main" xmlns="" id="{00000000-0008-0000-0F00-00009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a:extLst>
            <a:ext uri="{FF2B5EF4-FFF2-40B4-BE49-F238E27FC236}">
              <a16:creationId xmlns:a16="http://schemas.microsoft.com/office/drawing/2014/main" xmlns="" id="{00000000-0008-0000-0F00-00009C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a:extLst>
            <a:ext uri="{FF2B5EF4-FFF2-40B4-BE49-F238E27FC236}">
              <a16:creationId xmlns:a16="http://schemas.microsoft.com/office/drawing/2014/main" xmlns="" id="{00000000-0008-0000-0F00-00009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127635</xdr:rowOff>
    </xdr:to>
    <xdr:cxnSp macro="">
      <xdr:nvCxnSpPr>
        <xdr:cNvPr id="158" name="直線コネクタ 157">
          <a:extLst>
            <a:ext uri="{FF2B5EF4-FFF2-40B4-BE49-F238E27FC236}">
              <a16:creationId xmlns:a16="http://schemas.microsoft.com/office/drawing/2014/main" xmlns="" id="{00000000-0008-0000-0F00-00009E000000}"/>
            </a:ext>
          </a:extLst>
        </xdr:cNvPr>
        <xdr:cNvCxnSpPr/>
      </xdr:nvCxnSpPr>
      <xdr:spPr>
        <a:xfrm flipV="1">
          <a:off x="4634865" y="9525000"/>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59" name="【体育館・プール】&#10;有形固定資産減価償却率最小値テキスト">
          <a:extLst>
            <a:ext uri="{FF2B5EF4-FFF2-40B4-BE49-F238E27FC236}">
              <a16:creationId xmlns:a16="http://schemas.microsoft.com/office/drawing/2014/main" xmlns="" id="{00000000-0008-0000-0F00-00009F000000}"/>
            </a:ext>
          </a:extLst>
        </xdr:cNvPr>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60" name="直線コネクタ 159">
          <a:extLst>
            <a:ext uri="{FF2B5EF4-FFF2-40B4-BE49-F238E27FC236}">
              <a16:creationId xmlns:a16="http://schemas.microsoft.com/office/drawing/2014/main" xmlns="" id="{00000000-0008-0000-0F00-0000A0000000}"/>
            </a:ext>
          </a:extLst>
        </xdr:cNvPr>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1" name="【体育館・プール】&#10;有形固定資産減価償却率最大値テキスト">
          <a:extLst>
            <a:ext uri="{FF2B5EF4-FFF2-40B4-BE49-F238E27FC236}">
              <a16:creationId xmlns:a16="http://schemas.microsoft.com/office/drawing/2014/main" xmlns="" id="{00000000-0008-0000-0F00-0000A1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2" name="直線コネクタ 161">
          <a:extLst>
            <a:ext uri="{FF2B5EF4-FFF2-40B4-BE49-F238E27FC236}">
              <a16:creationId xmlns:a16="http://schemas.microsoft.com/office/drawing/2014/main" xmlns="" id="{00000000-0008-0000-0F00-0000A2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68597</xdr:rowOff>
    </xdr:from>
    <xdr:ext cx="405111" cy="259045"/>
    <xdr:sp macro="" textlink="">
      <xdr:nvSpPr>
        <xdr:cNvPr id="163" name="【体育館・プール】&#10;有形固定資産減価償却率平均値テキスト">
          <a:extLst>
            <a:ext uri="{FF2B5EF4-FFF2-40B4-BE49-F238E27FC236}">
              <a16:creationId xmlns:a16="http://schemas.microsoft.com/office/drawing/2014/main" xmlns="" id="{00000000-0008-0000-0F00-0000A3000000}"/>
            </a:ext>
          </a:extLst>
        </xdr:cNvPr>
        <xdr:cNvSpPr txBox="1"/>
      </xdr:nvSpPr>
      <xdr:spPr>
        <a:xfrm>
          <a:off x="4673600" y="1018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164" name="フローチャート: 判断 163">
          <a:extLst>
            <a:ext uri="{FF2B5EF4-FFF2-40B4-BE49-F238E27FC236}">
              <a16:creationId xmlns:a16="http://schemas.microsoft.com/office/drawing/2014/main" xmlns="" id="{00000000-0008-0000-0F00-0000A4000000}"/>
            </a:ext>
          </a:extLst>
        </xdr:cNvPr>
        <xdr:cNvSpPr/>
      </xdr:nvSpPr>
      <xdr:spPr>
        <a:xfrm>
          <a:off x="45847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65" name="フローチャート: 判断 164">
          <a:extLst>
            <a:ext uri="{FF2B5EF4-FFF2-40B4-BE49-F238E27FC236}">
              <a16:creationId xmlns:a16="http://schemas.microsoft.com/office/drawing/2014/main" xmlns="" id="{00000000-0008-0000-0F00-0000A5000000}"/>
            </a:ext>
          </a:extLst>
        </xdr:cNvPr>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66" name="フローチャート: 判断 165">
          <a:extLst>
            <a:ext uri="{FF2B5EF4-FFF2-40B4-BE49-F238E27FC236}">
              <a16:creationId xmlns:a16="http://schemas.microsoft.com/office/drawing/2014/main" xmlns="" id="{00000000-0008-0000-0F00-0000A6000000}"/>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67" name="フローチャート: 判断 166">
          <a:extLst>
            <a:ext uri="{FF2B5EF4-FFF2-40B4-BE49-F238E27FC236}">
              <a16:creationId xmlns:a16="http://schemas.microsoft.com/office/drawing/2014/main" xmlns="" id="{00000000-0008-0000-0F00-0000A7000000}"/>
            </a:ext>
          </a:extLst>
        </xdr:cNvPr>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xmlns="" id="{00000000-0008-0000-0F00-0000A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xmlns="" id="{00000000-0008-0000-0F00-0000A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xmlns="" id="{00000000-0008-0000-0F00-0000A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xmlns="" id="{00000000-0008-0000-0F00-0000A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xmlns="" id="{00000000-0008-0000-0F00-0000A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153035</xdr:rowOff>
    </xdr:from>
    <xdr:to>
      <xdr:col>24</xdr:col>
      <xdr:colOff>114300</xdr:colOff>
      <xdr:row>59</xdr:row>
      <xdr:rowOff>83185</xdr:rowOff>
    </xdr:to>
    <xdr:sp macro="" textlink="">
      <xdr:nvSpPr>
        <xdr:cNvPr id="173" name="楕円 172">
          <a:extLst>
            <a:ext uri="{FF2B5EF4-FFF2-40B4-BE49-F238E27FC236}">
              <a16:creationId xmlns:a16="http://schemas.microsoft.com/office/drawing/2014/main" xmlns="" id="{00000000-0008-0000-0F00-0000AD000000}"/>
            </a:ext>
          </a:extLst>
        </xdr:cNvPr>
        <xdr:cNvSpPr/>
      </xdr:nvSpPr>
      <xdr:spPr>
        <a:xfrm>
          <a:off x="45847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4462</xdr:rowOff>
    </xdr:from>
    <xdr:ext cx="405111" cy="259045"/>
    <xdr:sp macro="" textlink="">
      <xdr:nvSpPr>
        <xdr:cNvPr id="174" name="【体育館・プール】&#10;有形固定資産減価償却率該当値テキスト">
          <a:extLst>
            <a:ext uri="{FF2B5EF4-FFF2-40B4-BE49-F238E27FC236}">
              <a16:creationId xmlns:a16="http://schemas.microsoft.com/office/drawing/2014/main" xmlns="" id="{00000000-0008-0000-0F00-0000AE000000}"/>
            </a:ext>
          </a:extLst>
        </xdr:cNvPr>
        <xdr:cNvSpPr txBox="1"/>
      </xdr:nvSpPr>
      <xdr:spPr>
        <a:xfrm>
          <a:off x="4673600"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19685</xdr:rowOff>
    </xdr:from>
    <xdr:to>
      <xdr:col>20</xdr:col>
      <xdr:colOff>38100</xdr:colOff>
      <xdr:row>59</xdr:row>
      <xdr:rowOff>121285</xdr:rowOff>
    </xdr:to>
    <xdr:sp macro="" textlink="">
      <xdr:nvSpPr>
        <xdr:cNvPr id="175" name="楕円 174">
          <a:extLst>
            <a:ext uri="{FF2B5EF4-FFF2-40B4-BE49-F238E27FC236}">
              <a16:creationId xmlns:a16="http://schemas.microsoft.com/office/drawing/2014/main" xmlns="" id="{00000000-0008-0000-0F00-0000AF000000}"/>
            </a:ext>
          </a:extLst>
        </xdr:cNvPr>
        <xdr:cNvSpPr/>
      </xdr:nvSpPr>
      <xdr:spPr>
        <a:xfrm>
          <a:off x="37465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32385</xdr:rowOff>
    </xdr:from>
    <xdr:to>
      <xdr:col>24</xdr:col>
      <xdr:colOff>63500</xdr:colOff>
      <xdr:row>59</xdr:row>
      <xdr:rowOff>70485</xdr:rowOff>
    </xdr:to>
    <xdr:cxnSp macro="">
      <xdr:nvCxnSpPr>
        <xdr:cNvPr id="176" name="直線コネクタ 175">
          <a:extLst>
            <a:ext uri="{FF2B5EF4-FFF2-40B4-BE49-F238E27FC236}">
              <a16:creationId xmlns:a16="http://schemas.microsoft.com/office/drawing/2014/main" xmlns="" id="{00000000-0008-0000-0F00-0000B0000000}"/>
            </a:ext>
          </a:extLst>
        </xdr:cNvPr>
        <xdr:cNvCxnSpPr/>
      </xdr:nvCxnSpPr>
      <xdr:spPr>
        <a:xfrm flipV="1">
          <a:off x="3797300" y="1014793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38735</xdr:rowOff>
    </xdr:from>
    <xdr:to>
      <xdr:col>15</xdr:col>
      <xdr:colOff>101600</xdr:colOff>
      <xdr:row>59</xdr:row>
      <xdr:rowOff>140335</xdr:rowOff>
    </xdr:to>
    <xdr:sp macro="" textlink="">
      <xdr:nvSpPr>
        <xdr:cNvPr id="177" name="楕円 176">
          <a:extLst>
            <a:ext uri="{FF2B5EF4-FFF2-40B4-BE49-F238E27FC236}">
              <a16:creationId xmlns:a16="http://schemas.microsoft.com/office/drawing/2014/main" xmlns="" id="{00000000-0008-0000-0F00-0000B1000000}"/>
            </a:ext>
          </a:extLst>
        </xdr:cNvPr>
        <xdr:cNvSpPr/>
      </xdr:nvSpPr>
      <xdr:spPr>
        <a:xfrm>
          <a:off x="285750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70485</xdr:rowOff>
    </xdr:from>
    <xdr:to>
      <xdr:col>19</xdr:col>
      <xdr:colOff>177800</xdr:colOff>
      <xdr:row>59</xdr:row>
      <xdr:rowOff>89535</xdr:rowOff>
    </xdr:to>
    <xdr:cxnSp macro="">
      <xdr:nvCxnSpPr>
        <xdr:cNvPr id="178" name="直線コネクタ 177">
          <a:extLst>
            <a:ext uri="{FF2B5EF4-FFF2-40B4-BE49-F238E27FC236}">
              <a16:creationId xmlns:a16="http://schemas.microsoft.com/office/drawing/2014/main" xmlns="" id="{00000000-0008-0000-0F00-0000B2000000}"/>
            </a:ext>
          </a:extLst>
        </xdr:cNvPr>
        <xdr:cNvCxnSpPr/>
      </xdr:nvCxnSpPr>
      <xdr:spPr>
        <a:xfrm flipV="1">
          <a:off x="2908300" y="1018603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90170</xdr:rowOff>
    </xdr:from>
    <xdr:to>
      <xdr:col>10</xdr:col>
      <xdr:colOff>165100</xdr:colOff>
      <xdr:row>60</xdr:row>
      <xdr:rowOff>20320</xdr:rowOff>
    </xdr:to>
    <xdr:sp macro="" textlink="">
      <xdr:nvSpPr>
        <xdr:cNvPr id="179" name="楕円 178">
          <a:extLst>
            <a:ext uri="{FF2B5EF4-FFF2-40B4-BE49-F238E27FC236}">
              <a16:creationId xmlns:a16="http://schemas.microsoft.com/office/drawing/2014/main" xmlns="" id="{00000000-0008-0000-0F00-0000B3000000}"/>
            </a:ext>
          </a:extLst>
        </xdr:cNvPr>
        <xdr:cNvSpPr/>
      </xdr:nvSpPr>
      <xdr:spPr>
        <a:xfrm>
          <a:off x="1968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89535</xdr:rowOff>
    </xdr:from>
    <xdr:to>
      <xdr:col>15</xdr:col>
      <xdr:colOff>50800</xdr:colOff>
      <xdr:row>59</xdr:row>
      <xdr:rowOff>140970</xdr:rowOff>
    </xdr:to>
    <xdr:cxnSp macro="">
      <xdr:nvCxnSpPr>
        <xdr:cNvPr id="180" name="直線コネクタ 179">
          <a:extLst>
            <a:ext uri="{FF2B5EF4-FFF2-40B4-BE49-F238E27FC236}">
              <a16:creationId xmlns:a16="http://schemas.microsoft.com/office/drawing/2014/main" xmlns="" id="{00000000-0008-0000-0F00-0000B4000000}"/>
            </a:ext>
          </a:extLst>
        </xdr:cNvPr>
        <xdr:cNvCxnSpPr/>
      </xdr:nvCxnSpPr>
      <xdr:spPr>
        <a:xfrm flipV="1">
          <a:off x="2019300" y="1020508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49547</xdr:rowOff>
    </xdr:from>
    <xdr:ext cx="405111" cy="259045"/>
    <xdr:sp macro="" textlink="">
      <xdr:nvSpPr>
        <xdr:cNvPr id="181" name="n_1aveValue【体育館・プール】&#10;有形固定資産減価償却率">
          <a:extLst>
            <a:ext uri="{FF2B5EF4-FFF2-40B4-BE49-F238E27FC236}">
              <a16:creationId xmlns:a16="http://schemas.microsoft.com/office/drawing/2014/main" xmlns="" id="{00000000-0008-0000-0F00-0000B5000000}"/>
            </a:ext>
          </a:extLst>
        </xdr:cNvPr>
        <xdr:cNvSpPr txBox="1"/>
      </xdr:nvSpPr>
      <xdr:spPr>
        <a:xfrm>
          <a:off x="3582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182" name="n_2aveValue【体育館・プール】&#10;有形固定資産減価償却率">
          <a:extLst>
            <a:ext uri="{FF2B5EF4-FFF2-40B4-BE49-F238E27FC236}">
              <a16:creationId xmlns:a16="http://schemas.microsoft.com/office/drawing/2014/main" xmlns="" id="{00000000-0008-0000-0F00-0000B6000000}"/>
            </a:ext>
          </a:extLst>
        </xdr:cNvPr>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80027</xdr:rowOff>
    </xdr:from>
    <xdr:ext cx="405111" cy="259045"/>
    <xdr:sp macro="" textlink="">
      <xdr:nvSpPr>
        <xdr:cNvPr id="183" name="n_3aveValue【体育館・プール】&#10;有形固定資産減価償却率">
          <a:extLst>
            <a:ext uri="{FF2B5EF4-FFF2-40B4-BE49-F238E27FC236}">
              <a16:creationId xmlns:a16="http://schemas.microsoft.com/office/drawing/2014/main" xmlns="" id="{00000000-0008-0000-0F00-0000B7000000}"/>
            </a:ext>
          </a:extLst>
        </xdr:cNvPr>
        <xdr:cNvSpPr txBox="1"/>
      </xdr:nvSpPr>
      <xdr:spPr>
        <a:xfrm>
          <a:off x="1816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137812</xdr:rowOff>
    </xdr:from>
    <xdr:ext cx="405111" cy="259045"/>
    <xdr:sp macro="" textlink="">
      <xdr:nvSpPr>
        <xdr:cNvPr id="184" name="n_1mainValue【体育館・プール】&#10;有形固定資産減価償却率">
          <a:extLst>
            <a:ext uri="{FF2B5EF4-FFF2-40B4-BE49-F238E27FC236}">
              <a16:creationId xmlns:a16="http://schemas.microsoft.com/office/drawing/2014/main" xmlns="" id="{00000000-0008-0000-0F00-0000B8000000}"/>
            </a:ext>
          </a:extLst>
        </xdr:cNvPr>
        <xdr:cNvSpPr txBox="1"/>
      </xdr:nvSpPr>
      <xdr:spPr>
        <a:xfrm>
          <a:off x="35820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156862</xdr:rowOff>
    </xdr:from>
    <xdr:ext cx="405111" cy="259045"/>
    <xdr:sp macro="" textlink="">
      <xdr:nvSpPr>
        <xdr:cNvPr id="185" name="n_2mainValue【体育館・プール】&#10;有形固定資産減価償却率">
          <a:extLst>
            <a:ext uri="{FF2B5EF4-FFF2-40B4-BE49-F238E27FC236}">
              <a16:creationId xmlns:a16="http://schemas.microsoft.com/office/drawing/2014/main" xmlns="" id="{00000000-0008-0000-0F00-0000B9000000}"/>
            </a:ext>
          </a:extLst>
        </xdr:cNvPr>
        <xdr:cNvSpPr txBox="1"/>
      </xdr:nvSpPr>
      <xdr:spPr>
        <a:xfrm>
          <a:off x="2705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36847</xdr:rowOff>
    </xdr:from>
    <xdr:ext cx="405111" cy="259045"/>
    <xdr:sp macro="" textlink="">
      <xdr:nvSpPr>
        <xdr:cNvPr id="186" name="n_3mainValue【体育館・プール】&#10;有形固定資産減価償却率">
          <a:extLst>
            <a:ext uri="{FF2B5EF4-FFF2-40B4-BE49-F238E27FC236}">
              <a16:creationId xmlns:a16="http://schemas.microsoft.com/office/drawing/2014/main" xmlns="" id="{00000000-0008-0000-0F00-0000BA000000}"/>
            </a:ext>
          </a:extLst>
        </xdr:cNvPr>
        <xdr:cNvSpPr txBox="1"/>
      </xdr:nvSpPr>
      <xdr:spPr>
        <a:xfrm>
          <a:off x="1816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a:extLst>
            <a:ext uri="{FF2B5EF4-FFF2-40B4-BE49-F238E27FC236}">
              <a16:creationId xmlns:a16="http://schemas.microsoft.com/office/drawing/2014/main" xmlns="" id="{00000000-0008-0000-0F00-0000B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a:extLst>
            <a:ext uri="{FF2B5EF4-FFF2-40B4-BE49-F238E27FC236}">
              <a16:creationId xmlns:a16="http://schemas.microsoft.com/office/drawing/2014/main" xmlns="" id="{00000000-0008-0000-0F00-0000B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a:extLst>
            <a:ext uri="{FF2B5EF4-FFF2-40B4-BE49-F238E27FC236}">
              <a16:creationId xmlns:a16="http://schemas.microsoft.com/office/drawing/2014/main" xmlns="" id="{00000000-0008-0000-0F00-0000B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a:extLst>
            <a:ext uri="{FF2B5EF4-FFF2-40B4-BE49-F238E27FC236}">
              <a16:creationId xmlns:a16="http://schemas.microsoft.com/office/drawing/2014/main" xmlns="" id="{00000000-0008-0000-0F00-0000B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a:extLst>
            <a:ext uri="{FF2B5EF4-FFF2-40B4-BE49-F238E27FC236}">
              <a16:creationId xmlns:a16="http://schemas.microsoft.com/office/drawing/2014/main" xmlns="" id="{00000000-0008-0000-0F00-0000B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a:extLst>
            <a:ext uri="{FF2B5EF4-FFF2-40B4-BE49-F238E27FC236}">
              <a16:creationId xmlns:a16="http://schemas.microsoft.com/office/drawing/2014/main" xmlns="" id="{00000000-0008-0000-0F00-0000C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a:extLst>
            <a:ext uri="{FF2B5EF4-FFF2-40B4-BE49-F238E27FC236}">
              <a16:creationId xmlns:a16="http://schemas.microsoft.com/office/drawing/2014/main" xmlns="" id="{00000000-0008-0000-0F00-0000C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a:extLst>
            <a:ext uri="{FF2B5EF4-FFF2-40B4-BE49-F238E27FC236}">
              <a16:creationId xmlns:a16="http://schemas.microsoft.com/office/drawing/2014/main" xmlns="" id="{00000000-0008-0000-0F00-0000C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a:extLst>
            <a:ext uri="{FF2B5EF4-FFF2-40B4-BE49-F238E27FC236}">
              <a16:creationId xmlns:a16="http://schemas.microsoft.com/office/drawing/2014/main" xmlns="" id="{00000000-0008-0000-0F00-0000C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a:extLst>
            <a:ext uri="{FF2B5EF4-FFF2-40B4-BE49-F238E27FC236}">
              <a16:creationId xmlns:a16="http://schemas.microsoft.com/office/drawing/2014/main" xmlns="" id="{00000000-0008-0000-0F00-0000C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a:extLst>
            <a:ext uri="{FF2B5EF4-FFF2-40B4-BE49-F238E27FC236}">
              <a16:creationId xmlns:a16="http://schemas.microsoft.com/office/drawing/2014/main" xmlns="" id="{00000000-0008-0000-0F00-0000C5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8" name="テキスト ボックス 197">
          <a:extLst>
            <a:ext uri="{FF2B5EF4-FFF2-40B4-BE49-F238E27FC236}">
              <a16:creationId xmlns:a16="http://schemas.microsoft.com/office/drawing/2014/main" xmlns="" id="{00000000-0008-0000-0F00-0000C6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a:extLst>
            <a:ext uri="{FF2B5EF4-FFF2-40B4-BE49-F238E27FC236}">
              <a16:creationId xmlns:a16="http://schemas.microsoft.com/office/drawing/2014/main" xmlns="" id="{00000000-0008-0000-0F00-0000C7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0" name="テキスト ボックス 199">
          <a:extLst>
            <a:ext uri="{FF2B5EF4-FFF2-40B4-BE49-F238E27FC236}">
              <a16:creationId xmlns:a16="http://schemas.microsoft.com/office/drawing/2014/main" xmlns="" id="{00000000-0008-0000-0F00-0000C8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a:extLst>
            <a:ext uri="{FF2B5EF4-FFF2-40B4-BE49-F238E27FC236}">
              <a16:creationId xmlns:a16="http://schemas.microsoft.com/office/drawing/2014/main" xmlns="" id="{00000000-0008-0000-0F00-0000C9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2" name="テキスト ボックス 201">
          <a:extLst>
            <a:ext uri="{FF2B5EF4-FFF2-40B4-BE49-F238E27FC236}">
              <a16:creationId xmlns:a16="http://schemas.microsoft.com/office/drawing/2014/main" xmlns="" id="{00000000-0008-0000-0F00-0000CA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a:extLst>
            <a:ext uri="{FF2B5EF4-FFF2-40B4-BE49-F238E27FC236}">
              <a16:creationId xmlns:a16="http://schemas.microsoft.com/office/drawing/2014/main" xmlns="" id="{00000000-0008-0000-0F00-0000CB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4" name="テキスト ボックス 203">
          <a:extLst>
            <a:ext uri="{FF2B5EF4-FFF2-40B4-BE49-F238E27FC236}">
              <a16:creationId xmlns:a16="http://schemas.microsoft.com/office/drawing/2014/main" xmlns="" id="{00000000-0008-0000-0F00-0000CC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a:extLst>
            <a:ext uri="{FF2B5EF4-FFF2-40B4-BE49-F238E27FC236}">
              <a16:creationId xmlns:a16="http://schemas.microsoft.com/office/drawing/2014/main" xmlns="" id="{00000000-0008-0000-0F00-0000CD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6" name="テキスト ボックス 205">
          <a:extLst>
            <a:ext uri="{FF2B5EF4-FFF2-40B4-BE49-F238E27FC236}">
              <a16:creationId xmlns:a16="http://schemas.microsoft.com/office/drawing/2014/main" xmlns="" id="{00000000-0008-0000-0F00-0000CE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a16="http://schemas.microsoft.com/office/drawing/2014/main" xmlns="" id="{00000000-0008-0000-0F00-0000C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8" name="テキスト ボックス 207">
          <a:extLst>
            <a:ext uri="{FF2B5EF4-FFF2-40B4-BE49-F238E27FC236}">
              <a16:creationId xmlns:a16="http://schemas.microsoft.com/office/drawing/2014/main" xmlns="" id="{00000000-0008-0000-0F00-0000D0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体育館・プール】&#10;一人当たり面積グラフ枠">
          <a:extLst>
            <a:ext uri="{FF2B5EF4-FFF2-40B4-BE49-F238E27FC236}">
              <a16:creationId xmlns:a16="http://schemas.microsoft.com/office/drawing/2014/main" xmlns="" id="{00000000-0008-0000-0F00-0000D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64</xdr:row>
      <xdr:rowOff>62865</xdr:rowOff>
    </xdr:to>
    <xdr:cxnSp macro="">
      <xdr:nvCxnSpPr>
        <xdr:cNvPr id="210" name="直線コネクタ 209">
          <a:extLst>
            <a:ext uri="{FF2B5EF4-FFF2-40B4-BE49-F238E27FC236}">
              <a16:creationId xmlns:a16="http://schemas.microsoft.com/office/drawing/2014/main" xmlns="" id="{00000000-0008-0000-0F00-0000D2000000}"/>
            </a:ext>
          </a:extLst>
        </xdr:cNvPr>
        <xdr:cNvCxnSpPr/>
      </xdr:nvCxnSpPr>
      <xdr:spPr>
        <a:xfrm flipV="1">
          <a:off x="10476865" y="951166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11" name="【体育館・プール】&#10;一人当たり面積最小値テキスト">
          <a:extLst>
            <a:ext uri="{FF2B5EF4-FFF2-40B4-BE49-F238E27FC236}">
              <a16:creationId xmlns:a16="http://schemas.microsoft.com/office/drawing/2014/main" xmlns="" id="{00000000-0008-0000-0F00-0000D3000000}"/>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12" name="直線コネクタ 211">
          <a:extLst>
            <a:ext uri="{FF2B5EF4-FFF2-40B4-BE49-F238E27FC236}">
              <a16:creationId xmlns:a16="http://schemas.microsoft.com/office/drawing/2014/main" xmlns="" id="{00000000-0008-0000-0F00-0000D4000000}"/>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28592</xdr:rowOff>
    </xdr:from>
    <xdr:ext cx="469744" cy="259045"/>
    <xdr:sp macro="" textlink="">
      <xdr:nvSpPr>
        <xdr:cNvPr id="213" name="【体育館・プール】&#10;一人当たり面積最大値テキスト">
          <a:extLst>
            <a:ext uri="{FF2B5EF4-FFF2-40B4-BE49-F238E27FC236}">
              <a16:creationId xmlns:a16="http://schemas.microsoft.com/office/drawing/2014/main" xmlns="" id="{00000000-0008-0000-0F00-0000D5000000}"/>
            </a:ext>
          </a:extLst>
        </xdr:cNvPr>
        <xdr:cNvSpPr txBox="1"/>
      </xdr:nvSpPr>
      <xdr:spPr>
        <a:xfrm>
          <a:off x="10515600" y="928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214" name="直線コネクタ 213">
          <a:extLst>
            <a:ext uri="{FF2B5EF4-FFF2-40B4-BE49-F238E27FC236}">
              <a16:creationId xmlns:a16="http://schemas.microsoft.com/office/drawing/2014/main" xmlns="" id="{00000000-0008-0000-0F00-0000D6000000}"/>
            </a:ext>
          </a:extLst>
        </xdr:cNvPr>
        <xdr:cNvCxnSpPr/>
      </xdr:nvCxnSpPr>
      <xdr:spPr>
        <a:xfrm>
          <a:off x="10388600" y="951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20972</xdr:rowOff>
    </xdr:from>
    <xdr:ext cx="469744" cy="259045"/>
    <xdr:sp macro="" textlink="">
      <xdr:nvSpPr>
        <xdr:cNvPr id="215" name="【体育館・プール】&#10;一人当たり面積平均値テキスト">
          <a:extLst>
            <a:ext uri="{FF2B5EF4-FFF2-40B4-BE49-F238E27FC236}">
              <a16:creationId xmlns:a16="http://schemas.microsoft.com/office/drawing/2014/main" xmlns="" id="{00000000-0008-0000-0F00-0000D7000000}"/>
            </a:ext>
          </a:extLst>
        </xdr:cNvPr>
        <xdr:cNvSpPr txBox="1"/>
      </xdr:nvSpPr>
      <xdr:spPr>
        <a:xfrm>
          <a:off x="10515600" y="10650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216" name="フローチャート: 判断 215">
          <a:extLst>
            <a:ext uri="{FF2B5EF4-FFF2-40B4-BE49-F238E27FC236}">
              <a16:creationId xmlns:a16="http://schemas.microsoft.com/office/drawing/2014/main" xmlns="" id="{00000000-0008-0000-0F00-0000D8000000}"/>
            </a:ext>
          </a:extLst>
        </xdr:cNvPr>
        <xdr:cNvSpPr/>
      </xdr:nvSpPr>
      <xdr:spPr>
        <a:xfrm>
          <a:off x="104267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17" name="フローチャート: 判断 216">
          <a:extLst>
            <a:ext uri="{FF2B5EF4-FFF2-40B4-BE49-F238E27FC236}">
              <a16:creationId xmlns:a16="http://schemas.microsoft.com/office/drawing/2014/main" xmlns="" id="{00000000-0008-0000-0F00-0000D9000000}"/>
            </a:ext>
          </a:extLst>
        </xdr:cNvPr>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18" name="フローチャート: 判断 217">
          <a:extLst>
            <a:ext uri="{FF2B5EF4-FFF2-40B4-BE49-F238E27FC236}">
              <a16:creationId xmlns:a16="http://schemas.microsoft.com/office/drawing/2014/main" xmlns="" id="{00000000-0008-0000-0F00-0000DA000000}"/>
            </a:ext>
          </a:extLst>
        </xdr:cNvPr>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63500</xdr:rowOff>
    </xdr:from>
    <xdr:to>
      <xdr:col>41</xdr:col>
      <xdr:colOff>101600</xdr:colOff>
      <xdr:row>62</xdr:row>
      <xdr:rowOff>165100</xdr:rowOff>
    </xdr:to>
    <xdr:sp macro="" textlink="">
      <xdr:nvSpPr>
        <xdr:cNvPr id="219" name="フローチャート: 判断 218">
          <a:extLst>
            <a:ext uri="{FF2B5EF4-FFF2-40B4-BE49-F238E27FC236}">
              <a16:creationId xmlns:a16="http://schemas.microsoft.com/office/drawing/2014/main" xmlns="" id="{00000000-0008-0000-0F00-0000DB000000}"/>
            </a:ext>
          </a:extLst>
        </xdr:cNvPr>
        <xdr:cNvSpPr/>
      </xdr:nvSpPr>
      <xdr:spPr>
        <a:xfrm>
          <a:off x="7810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xmlns="" id="{00000000-0008-0000-0F00-0000D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xmlns="" id="{00000000-0008-0000-0F00-0000D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xmlns="" id="{00000000-0008-0000-0F00-0000D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xmlns="" id="{00000000-0008-0000-0F00-0000D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xmlns="" id="{00000000-0008-0000-0F00-0000E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23495</xdr:rowOff>
    </xdr:from>
    <xdr:to>
      <xdr:col>55</xdr:col>
      <xdr:colOff>50800</xdr:colOff>
      <xdr:row>59</xdr:row>
      <xdr:rowOff>125095</xdr:rowOff>
    </xdr:to>
    <xdr:sp macro="" textlink="">
      <xdr:nvSpPr>
        <xdr:cNvPr id="225" name="楕円 224">
          <a:extLst>
            <a:ext uri="{FF2B5EF4-FFF2-40B4-BE49-F238E27FC236}">
              <a16:creationId xmlns:a16="http://schemas.microsoft.com/office/drawing/2014/main" xmlns="" id="{00000000-0008-0000-0F00-0000E1000000}"/>
            </a:ext>
          </a:extLst>
        </xdr:cNvPr>
        <xdr:cNvSpPr/>
      </xdr:nvSpPr>
      <xdr:spPr>
        <a:xfrm>
          <a:off x="104267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46372</xdr:rowOff>
    </xdr:from>
    <xdr:ext cx="469744" cy="259045"/>
    <xdr:sp macro="" textlink="">
      <xdr:nvSpPr>
        <xdr:cNvPr id="226" name="【体育館・プール】&#10;一人当たり面積該当値テキスト">
          <a:extLst>
            <a:ext uri="{FF2B5EF4-FFF2-40B4-BE49-F238E27FC236}">
              <a16:creationId xmlns:a16="http://schemas.microsoft.com/office/drawing/2014/main" xmlns="" id="{00000000-0008-0000-0F00-0000E2000000}"/>
            </a:ext>
          </a:extLst>
        </xdr:cNvPr>
        <xdr:cNvSpPr txBox="1"/>
      </xdr:nvSpPr>
      <xdr:spPr>
        <a:xfrm>
          <a:off x="10515600" y="999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33020</xdr:rowOff>
    </xdr:from>
    <xdr:to>
      <xdr:col>50</xdr:col>
      <xdr:colOff>165100</xdr:colOff>
      <xdr:row>59</xdr:row>
      <xdr:rowOff>134620</xdr:rowOff>
    </xdr:to>
    <xdr:sp macro="" textlink="">
      <xdr:nvSpPr>
        <xdr:cNvPr id="227" name="楕円 226">
          <a:extLst>
            <a:ext uri="{FF2B5EF4-FFF2-40B4-BE49-F238E27FC236}">
              <a16:creationId xmlns:a16="http://schemas.microsoft.com/office/drawing/2014/main" xmlns="" id="{00000000-0008-0000-0F00-0000E3000000}"/>
            </a:ext>
          </a:extLst>
        </xdr:cNvPr>
        <xdr:cNvSpPr/>
      </xdr:nvSpPr>
      <xdr:spPr>
        <a:xfrm>
          <a:off x="95885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74295</xdr:rowOff>
    </xdr:from>
    <xdr:to>
      <xdr:col>55</xdr:col>
      <xdr:colOff>0</xdr:colOff>
      <xdr:row>59</xdr:row>
      <xdr:rowOff>83820</xdr:rowOff>
    </xdr:to>
    <xdr:cxnSp macro="">
      <xdr:nvCxnSpPr>
        <xdr:cNvPr id="228" name="直線コネクタ 227">
          <a:extLst>
            <a:ext uri="{FF2B5EF4-FFF2-40B4-BE49-F238E27FC236}">
              <a16:creationId xmlns:a16="http://schemas.microsoft.com/office/drawing/2014/main" xmlns="" id="{00000000-0008-0000-0F00-0000E4000000}"/>
            </a:ext>
          </a:extLst>
        </xdr:cNvPr>
        <xdr:cNvCxnSpPr/>
      </xdr:nvCxnSpPr>
      <xdr:spPr>
        <a:xfrm flipV="1">
          <a:off x="9639300" y="1018984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105410</xdr:rowOff>
    </xdr:from>
    <xdr:to>
      <xdr:col>46</xdr:col>
      <xdr:colOff>38100</xdr:colOff>
      <xdr:row>60</xdr:row>
      <xdr:rowOff>35560</xdr:rowOff>
    </xdr:to>
    <xdr:sp macro="" textlink="">
      <xdr:nvSpPr>
        <xdr:cNvPr id="229" name="楕円 228">
          <a:extLst>
            <a:ext uri="{FF2B5EF4-FFF2-40B4-BE49-F238E27FC236}">
              <a16:creationId xmlns:a16="http://schemas.microsoft.com/office/drawing/2014/main" xmlns="" id="{00000000-0008-0000-0F00-0000E5000000}"/>
            </a:ext>
          </a:extLst>
        </xdr:cNvPr>
        <xdr:cNvSpPr/>
      </xdr:nvSpPr>
      <xdr:spPr>
        <a:xfrm>
          <a:off x="8699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83820</xdr:rowOff>
    </xdr:from>
    <xdr:to>
      <xdr:col>50</xdr:col>
      <xdr:colOff>114300</xdr:colOff>
      <xdr:row>59</xdr:row>
      <xdr:rowOff>156210</xdr:rowOff>
    </xdr:to>
    <xdr:cxnSp macro="">
      <xdr:nvCxnSpPr>
        <xdr:cNvPr id="230" name="直線コネクタ 229">
          <a:extLst>
            <a:ext uri="{FF2B5EF4-FFF2-40B4-BE49-F238E27FC236}">
              <a16:creationId xmlns:a16="http://schemas.microsoft.com/office/drawing/2014/main" xmlns="" id="{00000000-0008-0000-0F00-0000E6000000}"/>
            </a:ext>
          </a:extLst>
        </xdr:cNvPr>
        <xdr:cNvCxnSpPr/>
      </xdr:nvCxnSpPr>
      <xdr:spPr>
        <a:xfrm flipV="1">
          <a:off x="8750300" y="101993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31115</xdr:rowOff>
    </xdr:from>
    <xdr:to>
      <xdr:col>41</xdr:col>
      <xdr:colOff>101600</xdr:colOff>
      <xdr:row>60</xdr:row>
      <xdr:rowOff>132715</xdr:rowOff>
    </xdr:to>
    <xdr:sp macro="" textlink="">
      <xdr:nvSpPr>
        <xdr:cNvPr id="231" name="楕円 230">
          <a:extLst>
            <a:ext uri="{FF2B5EF4-FFF2-40B4-BE49-F238E27FC236}">
              <a16:creationId xmlns:a16="http://schemas.microsoft.com/office/drawing/2014/main" xmlns="" id="{00000000-0008-0000-0F00-0000E7000000}"/>
            </a:ext>
          </a:extLst>
        </xdr:cNvPr>
        <xdr:cNvSpPr/>
      </xdr:nvSpPr>
      <xdr:spPr>
        <a:xfrm>
          <a:off x="78105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156210</xdr:rowOff>
    </xdr:from>
    <xdr:to>
      <xdr:col>45</xdr:col>
      <xdr:colOff>177800</xdr:colOff>
      <xdr:row>60</xdr:row>
      <xdr:rowOff>81915</xdr:rowOff>
    </xdr:to>
    <xdr:cxnSp macro="">
      <xdr:nvCxnSpPr>
        <xdr:cNvPr id="232" name="直線コネクタ 231">
          <a:extLst>
            <a:ext uri="{FF2B5EF4-FFF2-40B4-BE49-F238E27FC236}">
              <a16:creationId xmlns:a16="http://schemas.microsoft.com/office/drawing/2014/main" xmlns="" id="{00000000-0008-0000-0F00-0000E8000000}"/>
            </a:ext>
          </a:extLst>
        </xdr:cNvPr>
        <xdr:cNvCxnSpPr/>
      </xdr:nvCxnSpPr>
      <xdr:spPr>
        <a:xfrm flipV="1">
          <a:off x="7861300" y="1027176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150512</xdr:rowOff>
    </xdr:from>
    <xdr:ext cx="469744" cy="259045"/>
    <xdr:sp macro="" textlink="">
      <xdr:nvSpPr>
        <xdr:cNvPr id="233" name="n_1aveValue【体育館・プール】&#10;一人当たり面積">
          <a:extLst>
            <a:ext uri="{FF2B5EF4-FFF2-40B4-BE49-F238E27FC236}">
              <a16:creationId xmlns:a16="http://schemas.microsoft.com/office/drawing/2014/main" xmlns="" id="{00000000-0008-0000-0F00-0000E9000000}"/>
            </a:ext>
          </a:extLst>
        </xdr:cNvPr>
        <xdr:cNvSpPr txBox="1"/>
      </xdr:nvSpPr>
      <xdr:spPr>
        <a:xfrm>
          <a:off x="93917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137177</xdr:rowOff>
    </xdr:from>
    <xdr:ext cx="469744" cy="259045"/>
    <xdr:sp macro="" textlink="">
      <xdr:nvSpPr>
        <xdr:cNvPr id="234" name="n_2aveValue【体育館・プール】&#10;一人当たり面積">
          <a:extLst>
            <a:ext uri="{FF2B5EF4-FFF2-40B4-BE49-F238E27FC236}">
              <a16:creationId xmlns:a16="http://schemas.microsoft.com/office/drawing/2014/main" xmlns="" id="{00000000-0008-0000-0F00-0000EA000000}"/>
            </a:ext>
          </a:extLst>
        </xdr:cNvPr>
        <xdr:cNvSpPr txBox="1"/>
      </xdr:nvSpPr>
      <xdr:spPr>
        <a:xfrm>
          <a:off x="8515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156227</xdr:rowOff>
    </xdr:from>
    <xdr:ext cx="469744" cy="259045"/>
    <xdr:sp macro="" textlink="">
      <xdr:nvSpPr>
        <xdr:cNvPr id="235" name="n_3aveValue【体育館・プール】&#10;一人当たり面積">
          <a:extLst>
            <a:ext uri="{FF2B5EF4-FFF2-40B4-BE49-F238E27FC236}">
              <a16:creationId xmlns:a16="http://schemas.microsoft.com/office/drawing/2014/main" xmlns="" id="{00000000-0008-0000-0F00-0000EB000000}"/>
            </a:ext>
          </a:extLst>
        </xdr:cNvPr>
        <xdr:cNvSpPr txBox="1"/>
      </xdr:nvSpPr>
      <xdr:spPr>
        <a:xfrm>
          <a:off x="7626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151147</xdr:rowOff>
    </xdr:from>
    <xdr:ext cx="469744" cy="259045"/>
    <xdr:sp macro="" textlink="">
      <xdr:nvSpPr>
        <xdr:cNvPr id="236" name="n_1mainValue【体育館・プール】&#10;一人当たり面積">
          <a:extLst>
            <a:ext uri="{FF2B5EF4-FFF2-40B4-BE49-F238E27FC236}">
              <a16:creationId xmlns:a16="http://schemas.microsoft.com/office/drawing/2014/main" xmlns="" id="{00000000-0008-0000-0F00-0000EC000000}"/>
            </a:ext>
          </a:extLst>
        </xdr:cNvPr>
        <xdr:cNvSpPr txBox="1"/>
      </xdr:nvSpPr>
      <xdr:spPr>
        <a:xfrm>
          <a:off x="9391727" y="992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52087</xdr:rowOff>
    </xdr:from>
    <xdr:ext cx="469744" cy="259045"/>
    <xdr:sp macro="" textlink="">
      <xdr:nvSpPr>
        <xdr:cNvPr id="237" name="n_2mainValue【体育館・プール】&#10;一人当たり面積">
          <a:extLst>
            <a:ext uri="{FF2B5EF4-FFF2-40B4-BE49-F238E27FC236}">
              <a16:creationId xmlns:a16="http://schemas.microsoft.com/office/drawing/2014/main" xmlns="" id="{00000000-0008-0000-0F00-0000ED000000}"/>
            </a:ext>
          </a:extLst>
        </xdr:cNvPr>
        <xdr:cNvSpPr txBox="1"/>
      </xdr:nvSpPr>
      <xdr:spPr>
        <a:xfrm>
          <a:off x="8515427" y="999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149242</xdr:rowOff>
    </xdr:from>
    <xdr:ext cx="469744" cy="259045"/>
    <xdr:sp macro="" textlink="">
      <xdr:nvSpPr>
        <xdr:cNvPr id="238" name="n_3mainValue【体育館・プール】&#10;一人当たり面積">
          <a:extLst>
            <a:ext uri="{FF2B5EF4-FFF2-40B4-BE49-F238E27FC236}">
              <a16:creationId xmlns:a16="http://schemas.microsoft.com/office/drawing/2014/main" xmlns="" id="{00000000-0008-0000-0F00-0000EE000000}"/>
            </a:ext>
          </a:extLst>
        </xdr:cNvPr>
        <xdr:cNvSpPr txBox="1"/>
      </xdr:nvSpPr>
      <xdr:spPr>
        <a:xfrm>
          <a:off x="7626427" y="1009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a:extLst>
            <a:ext uri="{FF2B5EF4-FFF2-40B4-BE49-F238E27FC236}">
              <a16:creationId xmlns:a16="http://schemas.microsoft.com/office/drawing/2014/main" xmlns="" id="{00000000-0008-0000-0F00-0000EF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a:extLst>
            <a:ext uri="{FF2B5EF4-FFF2-40B4-BE49-F238E27FC236}">
              <a16:creationId xmlns:a16="http://schemas.microsoft.com/office/drawing/2014/main" xmlns="" id="{00000000-0008-0000-0F00-0000F0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a:extLst>
            <a:ext uri="{FF2B5EF4-FFF2-40B4-BE49-F238E27FC236}">
              <a16:creationId xmlns:a16="http://schemas.microsoft.com/office/drawing/2014/main" xmlns="" id="{00000000-0008-0000-0F00-0000F1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a:extLst>
            <a:ext uri="{FF2B5EF4-FFF2-40B4-BE49-F238E27FC236}">
              <a16:creationId xmlns:a16="http://schemas.microsoft.com/office/drawing/2014/main" xmlns="" id="{00000000-0008-0000-0F00-0000F2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a:extLst>
            <a:ext uri="{FF2B5EF4-FFF2-40B4-BE49-F238E27FC236}">
              <a16:creationId xmlns:a16="http://schemas.microsoft.com/office/drawing/2014/main" xmlns="" id="{00000000-0008-0000-0F00-0000F3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a:extLst>
            <a:ext uri="{FF2B5EF4-FFF2-40B4-BE49-F238E27FC236}">
              <a16:creationId xmlns:a16="http://schemas.microsoft.com/office/drawing/2014/main" xmlns="" id="{00000000-0008-0000-0F00-0000F4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a:extLst>
            <a:ext uri="{FF2B5EF4-FFF2-40B4-BE49-F238E27FC236}">
              <a16:creationId xmlns:a16="http://schemas.microsoft.com/office/drawing/2014/main" xmlns="" id="{00000000-0008-0000-0F00-0000F5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a:extLst>
            <a:ext uri="{FF2B5EF4-FFF2-40B4-BE49-F238E27FC236}">
              <a16:creationId xmlns:a16="http://schemas.microsoft.com/office/drawing/2014/main" xmlns="" id="{00000000-0008-0000-0F00-0000F6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a:extLst>
            <a:ext uri="{FF2B5EF4-FFF2-40B4-BE49-F238E27FC236}">
              <a16:creationId xmlns:a16="http://schemas.microsoft.com/office/drawing/2014/main" xmlns="" id="{00000000-0008-0000-0F00-0000F7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a:extLst>
            <a:ext uri="{FF2B5EF4-FFF2-40B4-BE49-F238E27FC236}">
              <a16:creationId xmlns:a16="http://schemas.microsoft.com/office/drawing/2014/main" xmlns="" id="{00000000-0008-0000-0F00-0000F8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9" name="テキスト ボックス 248">
          <a:extLst>
            <a:ext uri="{FF2B5EF4-FFF2-40B4-BE49-F238E27FC236}">
              <a16:creationId xmlns:a16="http://schemas.microsoft.com/office/drawing/2014/main" xmlns="" id="{00000000-0008-0000-0F00-0000F9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0" name="直線コネクタ 249">
          <a:extLst>
            <a:ext uri="{FF2B5EF4-FFF2-40B4-BE49-F238E27FC236}">
              <a16:creationId xmlns:a16="http://schemas.microsoft.com/office/drawing/2014/main" xmlns="" id="{00000000-0008-0000-0F00-0000FA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1" name="テキスト ボックス 250">
          <a:extLst>
            <a:ext uri="{FF2B5EF4-FFF2-40B4-BE49-F238E27FC236}">
              <a16:creationId xmlns:a16="http://schemas.microsoft.com/office/drawing/2014/main" xmlns="" id="{00000000-0008-0000-0F00-0000FB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2" name="直線コネクタ 251">
          <a:extLst>
            <a:ext uri="{FF2B5EF4-FFF2-40B4-BE49-F238E27FC236}">
              <a16:creationId xmlns:a16="http://schemas.microsoft.com/office/drawing/2014/main" xmlns="" id="{00000000-0008-0000-0F00-0000FC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3" name="テキスト ボックス 252">
          <a:extLst>
            <a:ext uri="{FF2B5EF4-FFF2-40B4-BE49-F238E27FC236}">
              <a16:creationId xmlns:a16="http://schemas.microsoft.com/office/drawing/2014/main" xmlns="" id="{00000000-0008-0000-0F00-0000FD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4" name="直線コネクタ 253">
          <a:extLst>
            <a:ext uri="{FF2B5EF4-FFF2-40B4-BE49-F238E27FC236}">
              <a16:creationId xmlns:a16="http://schemas.microsoft.com/office/drawing/2014/main" xmlns="" id="{00000000-0008-0000-0F00-0000FE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5" name="テキスト ボックス 254">
          <a:extLst>
            <a:ext uri="{FF2B5EF4-FFF2-40B4-BE49-F238E27FC236}">
              <a16:creationId xmlns:a16="http://schemas.microsoft.com/office/drawing/2014/main" xmlns="" id="{00000000-0008-0000-0F00-0000FF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6" name="直線コネクタ 255">
          <a:extLst>
            <a:ext uri="{FF2B5EF4-FFF2-40B4-BE49-F238E27FC236}">
              <a16:creationId xmlns:a16="http://schemas.microsoft.com/office/drawing/2014/main" xmlns="" id="{00000000-0008-0000-0F00-000000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7" name="テキスト ボックス 256">
          <a:extLst>
            <a:ext uri="{FF2B5EF4-FFF2-40B4-BE49-F238E27FC236}">
              <a16:creationId xmlns:a16="http://schemas.microsoft.com/office/drawing/2014/main" xmlns="" id="{00000000-0008-0000-0F00-000001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8" name="直線コネクタ 257">
          <a:extLst>
            <a:ext uri="{FF2B5EF4-FFF2-40B4-BE49-F238E27FC236}">
              <a16:creationId xmlns:a16="http://schemas.microsoft.com/office/drawing/2014/main" xmlns="" id="{00000000-0008-0000-0F00-000002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9" name="テキスト ボックス 258">
          <a:extLst>
            <a:ext uri="{FF2B5EF4-FFF2-40B4-BE49-F238E27FC236}">
              <a16:creationId xmlns:a16="http://schemas.microsoft.com/office/drawing/2014/main" xmlns="" id="{00000000-0008-0000-0F00-000003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a:extLst>
            <a:ext uri="{FF2B5EF4-FFF2-40B4-BE49-F238E27FC236}">
              <a16:creationId xmlns:a16="http://schemas.microsoft.com/office/drawing/2014/main" xmlns="" id="{00000000-0008-0000-0F00-000004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1" name="テキスト ボックス 260">
          <a:extLst>
            <a:ext uri="{FF2B5EF4-FFF2-40B4-BE49-F238E27FC236}">
              <a16:creationId xmlns:a16="http://schemas.microsoft.com/office/drawing/2014/main" xmlns="" id="{00000000-0008-0000-0F00-000005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福祉施設】&#10;有形固定資産減価償却率グラフ枠">
          <a:extLst>
            <a:ext uri="{FF2B5EF4-FFF2-40B4-BE49-F238E27FC236}">
              <a16:creationId xmlns:a16="http://schemas.microsoft.com/office/drawing/2014/main" xmlns="" id="{00000000-0008-0000-0F00-000006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112395</xdr:rowOff>
    </xdr:to>
    <xdr:cxnSp macro="">
      <xdr:nvCxnSpPr>
        <xdr:cNvPr id="263" name="直線コネクタ 262">
          <a:extLst>
            <a:ext uri="{FF2B5EF4-FFF2-40B4-BE49-F238E27FC236}">
              <a16:creationId xmlns:a16="http://schemas.microsoft.com/office/drawing/2014/main" xmlns="" id="{00000000-0008-0000-0F00-000007010000}"/>
            </a:ext>
          </a:extLst>
        </xdr:cNvPr>
        <xdr:cNvCxnSpPr/>
      </xdr:nvCxnSpPr>
      <xdr:spPr>
        <a:xfrm flipV="1">
          <a:off x="4634865" y="1333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116222</xdr:rowOff>
    </xdr:from>
    <xdr:ext cx="405111" cy="259045"/>
    <xdr:sp macro="" textlink="">
      <xdr:nvSpPr>
        <xdr:cNvPr id="264" name="【福祉施設】&#10;有形固定資産減価償却率最小値テキスト">
          <a:extLst>
            <a:ext uri="{FF2B5EF4-FFF2-40B4-BE49-F238E27FC236}">
              <a16:creationId xmlns:a16="http://schemas.microsoft.com/office/drawing/2014/main" xmlns="" id="{00000000-0008-0000-0F00-000008010000}"/>
            </a:ext>
          </a:extLst>
        </xdr:cNvPr>
        <xdr:cNvSpPr txBox="1"/>
      </xdr:nvSpPr>
      <xdr:spPr>
        <a:xfrm>
          <a:off x="4673600" y="1486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112395</xdr:rowOff>
    </xdr:from>
    <xdr:to>
      <xdr:col>24</xdr:col>
      <xdr:colOff>152400</xdr:colOff>
      <xdr:row>86</xdr:row>
      <xdr:rowOff>112395</xdr:rowOff>
    </xdr:to>
    <xdr:cxnSp macro="">
      <xdr:nvCxnSpPr>
        <xdr:cNvPr id="265" name="直線コネクタ 264">
          <a:extLst>
            <a:ext uri="{FF2B5EF4-FFF2-40B4-BE49-F238E27FC236}">
              <a16:creationId xmlns:a16="http://schemas.microsoft.com/office/drawing/2014/main" xmlns="" id="{00000000-0008-0000-0F00-000009010000}"/>
            </a:ext>
          </a:extLst>
        </xdr:cNvPr>
        <xdr:cNvCxnSpPr/>
      </xdr:nvCxnSpPr>
      <xdr:spPr>
        <a:xfrm>
          <a:off x="4546600" y="1485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6" name="【福祉施設】&#10;有形固定資産減価償却率最大値テキスト">
          <a:extLst>
            <a:ext uri="{FF2B5EF4-FFF2-40B4-BE49-F238E27FC236}">
              <a16:creationId xmlns:a16="http://schemas.microsoft.com/office/drawing/2014/main" xmlns="" id="{00000000-0008-0000-0F00-00000A01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7" name="直線コネクタ 266">
          <a:extLst>
            <a:ext uri="{FF2B5EF4-FFF2-40B4-BE49-F238E27FC236}">
              <a16:creationId xmlns:a16="http://schemas.microsoft.com/office/drawing/2014/main" xmlns="" id="{00000000-0008-0000-0F00-00000B01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64788</xdr:rowOff>
    </xdr:from>
    <xdr:ext cx="405111" cy="259045"/>
    <xdr:sp macro="" textlink="">
      <xdr:nvSpPr>
        <xdr:cNvPr id="268" name="【福祉施設】&#10;有形固定資産減価償却率平均値テキスト">
          <a:extLst>
            <a:ext uri="{FF2B5EF4-FFF2-40B4-BE49-F238E27FC236}">
              <a16:creationId xmlns:a16="http://schemas.microsoft.com/office/drawing/2014/main" xmlns="" id="{00000000-0008-0000-0F00-00000C010000}"/>
            </a:ext>
          </a:extLst>
        </xdr:cNvPr>
        <xdr:cNvSpPr txBox="1"/>
      </xdr:nvSpPr>
      <xdr:spPr>
        <a:xfrm>
          <a:off x="4673600" y="14123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86361</xdr:rowOff>
    </xdr:from>
    <xdr:to>
      <xdr:col>24</xdr:col>
      <xdr:colOff>114300</xdr:colOff>
      <xdr:row>83</xdr:row>
      <xdr:rowOff>16511</xdr:rowOff>
    </xdr:to>
    <xdr:sp macro="" textlink="">
      <xdr:nvSpPr>
        <xdr:cNvPr id="269" name="フローチャート: 判断 268">
          <a:extLst>
            <a:ext uri="{FF2B5EF4-FFF2-40B4-BE49-F238E27FC236}">
              <a16:creationId xmlns:a16="http://schemas.microsoft.com/office/drawing/2014/main" xmlns="" id="{00000000-0008-0000-0F00-00000D010000}"/>
            </a:ext>
          </a:extLst>
        </xdr:cNvPr>
        <xdr:cNvSpPr/>
      </xdr:nvSpPr>
      <xdr:spPr>
        <a:xfrm>
          <a:off x="45847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154939</xdr:rowOff>
    </xdr:from>
    <xdr:to>
      <xdr:col>20</xdr:col>
      <xdr:colOff>38100</xdr:colOff>
      <xdr:row>83</xdr:row>
      <xdr:rowOff>85089</xdr:rowOff>
    </xdr:to>
    <xdr:sp macro="" textlink="">
      <xdr:nvSpPr>
        <xdr:cNvPr id="270" name="フローチャート: 判断 269">
          <a:extLst>
            <a:ext uri="{FF2B5EF4-FFF2-40B4-BE49-F238E27FC236}">
              <a16:creationId xmlns:a16="http://schemas.microsoft.com/office/drawing/2014/main" xmlns="" id="{00000000-0008-0000-0F00-00000E010000}"/>
            </a:ext>
          </a:extLst>
        </xdr:cNvPr>
        <xdr:cNvSpPr/>
      </xdr:nvSpPr>
      <xdr:spPr>
        <a:xfrm>
          <a:off x="3746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151130</xdr:rowOff>
    </xdr:from>
    <xdr:to>
      <xdr:col>15</xdr:col>
      <xdr:colOff>101600</xdr:colOff>
      <xdr:row>83</xdr:row>
      <xdr:rowOff>81280</xdr:rowOff>
    </xdr:to>
    <xdr:sp macro="" textlink="">
      <xdr:nvSpPr>
        <xdr:cNvPr id="271" name="フローチャート: 判断 270">
          <a:extLst>
            <a:ext uri="{FF2B5EF4-FFF2-40B4-BE49-F238E27FC236}">
              <a16:creationId xmlns:a16="http://schemas.microsoft.com/office/drawing/2014/main" xmlns="" id="{00000000-0008-0000-0F00-00000F010000}"/>
            </a:ext>
          </a:extLst>
        </xdr:cNvPr>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128270</xdr:rowOff>
    </xdr:from>
    <xdr:to>
      <xdr:col>10</xdr:col>
      <xdr:colOff>165100</xdr:colOff>
      <xdr:row>83</xdr:row>
      <xdr:rowOff>58420</xdr:rowOff>
    </xdr:to>
    <xdr:sp macro="" textlink="">
      <xdr:nvSpPr>
        <xdr:cNvPr id="272" name="フローチャート: 判断 271">
          <a:extLst>
            <a:ext uri="{FF2B5EF4-FFF2-40B4-BE49-F238E27FC236}">
              <a16:creationId xmlns:a16="http://schemas.microsoft.com/office/drawing/2014/main" xmlns="" id="{00000000-0008-0000-0F00-000010010000}"/>
            </a:ext>
          </a:extLst>
        </xdr:cNvPr>
        <xdr:cNvSpPr/>
      </xdr:nvSpPr>
      <xdr:spPr>
        <a:xfrm>
          <a:off x="1968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xmlns="" id="{00000000-0008-0000-0F00-000011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xmlns="" id="{00000000-0008-0000-0F00-000012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xmlns="" id="{00000000-0008-0000-0F00-000013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xmlns="" id="{00000000-0008-0000-0F00-000014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xmlns="" id="{00000000-0008-0000-0F00-000015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105411</xdr:rowOff>
    </xdr:from>
    <xdr:to>
      <xdr:col>24</xdr:col>
      <xdr:colOff>114300</xdr:colOff>
      <xdr:row>82</xdr:row>
      <xdr:rowOff>35561</xdr:rowOff>
    </xdr:to>
    <xdr:sp macro="" textlink="">
      <xdr:nvSpPr>
        <xdr:cNvPr id="278" name="楕円 277">
          <a:extLst>
            <a:ext uri="{FF2B5EF4-FFF2-40B4-BE49-F238E27FC236}">
              <a16:creationId xmlns:a16="http://schemas.microsoft.com/office/drawing/2014/main" xmlns="" id="{00000000-0008-0000-0F00-000016010000}"/>
            </a:ext>
          </a:extLst>
        </xdr:cNvPr>
        <xdr:cNvSpPr/>
      </xdr:nvSpPr>
      <xdr:spPr>
        <a:xfrm>
          <a:off x="45847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128288</xdr:rowOff>
    </xdr:from>
    <xdr:ext cx="405111" cy="259045"/>
    <xdr:sp macro="" textlink="">
      <xdr:nvSpPr>
        <xdr:cNvPr id="279" name="【福祉施設】&#10;有形固定資産減価償却率該当値テキスト">
          <a:extLst>
            <a:ext uri="{FF2B5EF4-FFF2-40B4-BE49-F238E27FC236}">
              <a16:creationId xmlns:a16="http://schemas.microsoft.com/office/drawing/2014/main" xmlns="" id="{00000000-0008-0000-0F00-000017010000}"/>
            </a:ext>
          </a:extLst>
        </xdr:cNvPr>
        <xdr:cNvSpPr txBox="1"/>
      </xdr:nvSpPr>
      <xdr:spPr>
        <a:xfrm>
          <a:off x="4673600"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130175</xdr:rowOff>
    </xdr:from>
    <xdr:to>
      <xdr:col>20</xdr:col>
      <xdr:colOff>38100</xdr:colOff>
      <xdr:row>82</xdr:row>
      <xdr:rowOff>60325</xdr:rowOff>
    </xdr:to>
    <xdr:sp macro="" textlink="">
      <xdr:nvSpPr>
        <xdr:cNvPr id="280" name="楕円 279">
          <a:extLst>
            <a:ext uri="{FF2B5EF4-FFF2-40B4-BE49-F238E27FC236}">
              <a16:creationId xmlns:a16="http://schemas.microsoft.com/office/drawing/2014/main" xmlns="" id="{00000000-0008-0000-0F00-000018010000}"/>
            </a:ext>
          </a:extLst>
        </xdr:cNvPr>
        <xdr:cNvSpPr/>
      </xdr:nvSpPr>
      <xdr:spPr>
        <a:xfrm>
          <a:off x="3746500" y="1401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156211</xdr:rowOff>
    </xdr:from>
    <xdr:to>
      <xdr:col>24</xdr:col>
      <xdr:colOff>63500</xdr:colOff>
      <xdr:row>82</xdr:row>
      <xdr:rowOff>9525</xdr:rowOff>
    </xdr:to>
    <xdr:cxnSp macro="">
      <xdr:nvCxnSpPr>
        <xdr:cNvPr id="281" name="直線コネクタ 280">
          <a:extLst>
            <a:ext uri="{FF2B5EF4-FFF2-40B4-BE49-F238E27FC236}">
              <a16:creationId xmlns:a16="http://schemas.microsoft.com/office/drawing/2014/main" xmlns="" id="{00000000-0008-0000-0F00-000019010000}"/>
            </a:ext>
          </a:extLst>
        </xdr:cNvPr>
        <xdr:cNvCxnSpPr/>
      </xdr:nvCxnSpPr>
      <xdr:spPr>
        <a:xfrm flipV="1">
          <a:off x="3797300" y="14043661"/>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88264</xdr:rowOff>
    </xdr:from>
    <xdr:to>
      <xdr:col>15</xdr:col>
      <xdr:colOff>101600</xdr:colOff>
      <xdr:row>82</xdr:row>
      <xdr:rowOff>18414</xdr:rowOff>
    </xdr:to>
    <xdr:sp macro="" textlink="">
      <xdr:nvSpPr>
        <xdr:cNvPr id="282" name="楕円 281">
          <a:extLst>
            <a:ext uri="{FF2B5EF4-FFF2-40B4-BE49-F238E27FC236}">
              <a16:creationId xmlns:a16="http://schemas.microsoft.com/office/drawing/2014/main" xmlns="" id="{00000000-0008-0000-0F00-00001A010000}"/>
            </a:ext>
          </a:extLst>
        </xdr:cNvPr>
        <xdr:cNvSpPr/>
      </xdr:nvSpPr>
      <xdr:spPr>
        <a:xfrm>
          <a:off x="2857500" y="1397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139064</xdr:rowOff>
    </xdr:from>
    <xdr:to>
      <xdr:col>19</xdr:col>
      <xdr:colOff>177800</xdr:colOff>
      <xdr:row>82</xdr:row>
      <xdr:rowOff>9525</xdr:rowOff>
    </xdr:to>
    <xdr:cxnSp macro="">
      <xdr:nvCxnSpPr>
        <xdr:cNvPr id="283" name="直線コネクタ 282">
          <a:extLst>
            <a:ext uri="{FF2B5EF4-FFF2-40B4-BE49-F238E27FC236}">
              <a16:creationId xmlns:a16="http://schemas.microsoft.com/office/drawing/2014/main" xmlns="" id="{00000000-0008-0000-0F00-00001B010000}"/>
            </a:ext>
          </a:extLst>
        </xdr:cNvPr>
        <xdr:cNvCxnSpPr/>
      </xdr:nvCxnSpPr>
      <xdr:spPr>
        <a:xfrm>
          <a:off x="2908300" y="140265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162561</xdr:rowOff>
    </xdr:from>
    <xdr:to>
      <xdr:col>10</xdr:col>
      <xdr:colOff>165100</xdr:colOff>
      <xdr:row>82</xdr:row>
      <xdr:rowOff>92711</xdr:rowOff>
    </xdr:to>
    <xdr:sp macro="" textlink="">
      <xdr:nvSpPr>
        <xdr:cNvPr id="284" name="楕円 283">
          <a:extLst>
            <a:ext uri="{FF2B5EF4-FFF2-40B4-BE49-F238E27FC236}">
              <a16:creationId xmlns:a16="http://schemas.microsoft.com/office/drawing/2014/main" xmlns="" id="{00000000-0008-0000-0F00-00001C010000}"/>
            </a:ext>
          </a:extLst>
        </xdr:cNvPr>
        <xdr:cNvSpPr/>
      </xdr:nvSpPr>
      <xdr:spPr>
        <a:xfrm>
          <a:off x="19685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139064</xdr:rowOff>
    </xdr:from>
    <xdr:to>
      <xdr:col>15</xdr:col>
      <xdr:colOff>50800</xdr:colOff>
      <xdr:row>82</xdr:row>
      <xdr:rowOff>41911</xdr:rowOff>
    </xdr:to>
    <xdr:cxnSp macro="">
      <xdr:nvCxnSpPr>
        <xdr:cNvPr id="285" name="直線コネクタ 284">
          <a:extLst>
            <a:ext uri="{FF2B5EF4-FFF2-40B4-BE49-F238E27FC236}">
              <a16:creationId xmlns:a16="http://schemas.microsoft.com/office/drawing/2014/main" xmlns="" id="{00000000-0008-0000-0F00-00001D010000}"/>
            </a:ext>
          </a:extLst>
        </xdr:cNvPr>
        <xdr:cNvCxnSpPr/>
      </xdr:nvCxnSpPr>
      <xdr:spPr>
        <a:xfrm flipV="1">
          <a:off x="2019300" y="14026514"/>
          <a:ext cx="889000" cy="7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76216</xdr:rowOff>
    </xdr:from>
    <xdr:ext cx="405111" cy="259045"/>
    <xdr:sp macro="" textlink="">
      <xdr:nvSpPr>
        <xdr:cNvPr id="286" name="n_1aveValue【福祉施設】&#10;有形固定資産減価償却率">
          <a:extLst>
            <a:ext uri="{FF2B5EF4-FFF2-40B4-BE49-F238E27FC236}">
              <a16:creationId xmlns:a16="http://schemas.microsoft.com/office/drawing/2014/main" xmlns="" id="{00000000-0008-0000-0F00-00001E010000}"/>
            </a:ext>
          </a:extLst>
        </xdr:cNvPr>
        <xdr:cNvSpPr txBox="1"/>
      </xdr:nvSpPr>
      <xdr:spPr>
        <a:xfrm>
          <a:off x="35820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72407</xdr:rowOff>
    </xdr:from>
    <xdr:ext cx="405111" cy="259045"/>
    <xdr:sp macro="" textlink="">
      <xdr:nvSpPr>
        <xdr:cNvPr id="287" name="n_2aveValue【福祉施設】&#10;有形固定資産減価償却率">
          <a:extLst>
            <a:ext uri="{FF2B5EF4-FFF2-40B4-BE49-F238E27FC236}">
              <a16:creationId xmlns:a16="http://schemas.microsoft.com/office/drawing/2014/main" xmlns="" id="{00000000-0008-0000-0F00-00001F010000}"/>
            </a:ext>
          </a:extLst>
        </xdr:cNvPr>
        <xdr:cNvSpPr txBox="1"/>
      </xdr:nvSpPr>
      <xdr:spPr>
        <a:xfrm>
          <a:off x="2705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49547</xdr:rowOff>
    </xdr:from>
    <xdr:ext cx="405111" cy="259045"/>
    <xdr:sp macro="" textlink="">
      <xdr:nvSpPr>
        <xdr:cNvPr id="288" name="n_3aveValue【福祉施設】&#10;有形固定資産減価償却率">
          <a:extLst>
            <a:ext uri="{FF2B5EF4-FFF2-40B4-BE49-F238E27FC236}">
              <a16:creationId xmlns:a16="http://schemas.microsoft.com/office/drawing/2014/main" xmlns="" id="{00000000-0008-0000-0F00-000020010000}"/>
            </a:ext>
          </a:extLst>
        </xdr:cNvPr>
        <xdr:cNvSpPr txBox="1"/>
      </xdr:nvSpPr>
      <xdr:spPr>
        <a:xfrm>
          <a:off x="1816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76852</xdr:rowOff>
    </xdr:from>
    <xdr:ext cx="405111" cy="259045"/>
    <xdr:sp macro="" textlink="">
      <xdr:nvSpPr>
        <xdr:cNvPr id="289" name="n_1mainValue【福祉施設】&#10;有形固定資産減価償却率">
          <a:extLst>
            <a:ext uri="{FF2B5EF4-FFF2-40B4-BE49-F238E27FC236}">
              <a16:creationId xmlns:a16="http://schemas.microsoft.com/office/drawing/2014/main" xmlns="" id="{00000000-0008-0000-0F00-000021010000}"/>
            </a:ext>
          </a:extLst>
        </xdr:cNvPr>
        <xdr:cNvSpPr txBox="1"/>
      </xdr:nvSpPr>
      <xdr:spPr>
        <a:xfrm>
          <a:off x="35820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34941</xdr:rowOff>
    </xdr:from>
    <xdr:ext cx="405111" cy="259045"/>
    <xdr:sp macro="" textlink="">
      <xdr:nvSpPr>
        <xdr:cNvPr id="290" name="n_2mainValue【福祉施設】&#10;有形固定資産減価償却率">
          <a:extLst>
            <a:ext uri="{FF2B5EF4-FFF2-40B4-BE49-F238E27FC236}">
              <a16:creationId xmlns:a16="http://schemas.microsoft.com/office/drawing/2014/main" xmlns="" id="{00000000-0008-0000-0F00-000022010000}"/>
            </a:ext>
          </a:extLst>
        </xdr:cNvPr>
        <xdr:cNvSpPr txBox="1"/>
      </xdr:nvSpPr>
      <xdr:spPr>
        <a:xfrm>
          <a:off x="27057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109238</xdr:rowOff>
    </xdr:from>
    <xdr:ext cx="405111" cy="259045"/>
    <xdr:sp macro="" textlink="">
      <xdr:nvSpPr>
        <xdr:cNvPr id="291" name="n_3mainValue【福祉施設】&#10;有形固定資産減価償却率">
          <a:extLst>
            <a:ext uri="{FF2B5EF4-FFF2-40B4-BE49-F238E27FC236}">
              <a16:creationId xmlns:a16="http://schemas.microsoft.com/office/drawing/2014/main" xmlns="" id="{00000000-0008-0000-0F00-000023010000}"/>
            </a:ext>
          </a:extLst>
        </xdr:cNvPr>
        <xdr:cNvSpPr txBox="1"/>
      </xdr:nvSpPr>
      <xdr:spPr>
        <a:xfrm>
          <a:off x="1816744"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a:extLst>
            <a:ext uri="{FF2B5EF4-FFF2-40B4-BE49-F238E27FC236}">
              <a16:creationId xmlns:a16="http://schemas.microsoft.com/office/drawing/2014/main" xmlns="" id="{00000000-0008-0000-0F00-00002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a:extLst>
            <a:ext uri="{FF2B5EF4-FFF2-40B4-BE49-F238E27FC236}">
              <a16:creationId xmlns:a16="http://schemas.microsoft.com/office/drawing/2014/main" xmlns="" id="{00000000-0008-0000-0F00-00002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a:extLst>
            <a:ext uri="{FF2B5EF4-FFF2-40B4-BE49-F238E27FC236}">
              <a16:creationId xmlns:a16="http://schemas.microsoft.com/office/drawing/2014/main" xmlns="" id="{00000000-0008-0000-0F00-00002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a:extLst>
            <a:ext uri="{FF2B5EF4-FFF2-40B4-BE49-F238E27FC236}">
              <a16:creationId xmlns:a16="http://schemas.microsoft.com/office/drawing/2014/main" xmlns="" id="{00000000-0008-0000-0F00-00002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a:extLst>
            <a:ext uri="{FF2B5EF4-FFF2-40B4-BE49-F238E27FC236}">
              <a16:creationId xmlns:a16="http://schemas.microsoft.com/office/drawing/2014/main" xmlns="" id="{00000000-0008-0000-0F00-00002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a:extLst>
            <a:ext uri="{FF2B5EF4-FFF2-40B4-BE49-F238E27FC236}">
              <a16:creationId xmlns:a16="http://schemas.microsoft.com/office/drawing/2014/main" xmlns="" id="{00000000-0008-0000-0F00-00002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a:extLst>
            <a:ext uri="{FF2B5EF4-FFF2-40B4-BE49-F238E27FC236}">
              <a16:creationId xmlns:a16="http://schemas.microsoft.com/office/drawing/2014/main" xmlns="" id="{00000000-0008-0000-0F00-00002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a:extLst>
            <a:ext uri="{FF2B5EF4-FFF2-40B4-BE49-F238E27FC236}">
              <a16:creationId xmlns:a16="http://schemas.microsoft.com/office/drawing/2014/main" xmlns="" id="{00000000-0008-0000-0F00-00002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a:extLst>
            <a:ext uri="{FF2B5EF4-FFF2-40B4-BE49-F238E27FC236}">
              <a16:creationId xmlns:a16="http://schemas.microsoft.com/office/drawing/2014/main" xmlns="" id="{00000000-0008-0000-0F00-00002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a:extLst>
            <a:ext uri="{FF2B5EF4-FFF2-40B4-BE49-F238E27FC236}">
              <a16:creationId xmlns:a16="http://schemas.microsoft.com/office/drawing/2014/main" xmlns="" id="{00000000-0008-0000-0F00-00002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2" name="直線コネクタ 301">
          <a:extLst>
            <a:ext uri="{FF2B5EF4-FFF2-40B4-BE49-F238E27FC236}">
              <a16:creationId xmlns:a16="http://schemas.microsoft.com/office/drawing/2014/main" xmlns="" id="{00000000-0008-0000-0F00-00002E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3" name="テキスト ボックス 302">
          <a:extLst>
            <a:ext uri="{FF2B5EF4-FFF2-40B4-BE49-F238E27FC236}">
              <a16:creationId xmlns:a16="http://schemas.microsoft.com/office/drawing/2014/main" xmlns="" id="{00000000-0008-0000-0F00-00002F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4" name="直線コネクタ 303">
          <a:extLst>
            <a:ext uri="{FF2B5EF4-FFF2-40B4-BE49-F238E27FC236}">
              <a16:creationId xmlns:a16="http://schemas.microsoft.com/office/drawing/2014/main" xmlns="" id="{00000000-0008-0000-0F00-000030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5" name="テキスト ボックス 304">
          <a:extLst>
            <a:ext uri="{FF2B5EF4-FFF2-40B4-BE49-F238E27FC236}">
              <a16:creationId xmlns:a16="http://schemas.microsoft.com/office/drawing/2014/main" xmlns="" id="{00000000-0008-0000-0F00-000031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6" name="直線コネクタ 305">
          <a:extLst>
            <a:ext uri="{FF2B5EF4-FFF2-40B4-BE49-F238E27FC236}">
              <a16:creationId xmlns:a16="http://schemas.microsoft.com/office/drawing/2014/main" xmlns="" id="{00000000-0008-0000-0F00-000032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7" name="テキスト ボックス 306">
          <a:extLst>
            <a:ext uri="{FF2B5EF4-FFF2-40B4-BE49-F238E27FC236}">
              <a16:creationId xmlns:a16="http://schemas.microsoft.com/office/drawing/2014/main" xmlns="" id="{00000000-0008-0000-0F00-000033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8" name="直線コネクタ 307">
          <a:extLst>
            <a:ext uri="{FF2B5EF4-FFF2-40B4-BE49-F238E27FC236}">
              <a16:creationId xmlns:a16="http://schemas.microsoft.com/office/drawing/2014/main" xmlns="" id="{00000000-0008-0000-0F00-000034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9" name="テキスト ボックス 308">
          <a:extLst>
            <a:ext uri="{FF2B5EF4-FFF2-40B4-BE49-F238E27FC236}">
              <a16:creationId xmlns:a16="http://schemas.microsoft.com/office/drawing/2014/main" xmlns="" id="{00000000-0008-0000-0F00-000035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0" name="直線コネクタ 309">
          <a:extLst>
            <a:ext uri="{FF2B5EF4-FFF2-40B4-BE49-F238E27FC236}">
              <a16:creationId xmlns:a16="http://schemas.microsoft.com/office/drawing/2014/main" xmlns="" id="{00000000-0008-0000-0F00-000036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1" name="テキスト ボックス 310">
          <a:extLst>
            <a:ext uri="{FF2B5EF4-FFF2-40B4-BE49-F238E27FC236}">
              <a16:creationId xmlns:a16="http://schemas.microsoft.com/office/drawing/2014/main" xmlns="" id="{00000000-0008-0000-0F00-000037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2" name="直線コネクタ 311">
          <a:extLst>
            <a:ext uri="{FF2B5EF4-FFF2-40B4-BE49-F238E27FC236}">
              <a16:creationId xmlns:a16="http://schemas.microsoft.com/office/drawing/2014/main" xmlns="" id="{00000000-0008-0000-0F00-000038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3" name="テキスト ボックス 312">
          <a:extLst>
            <a:ext uri="{FF2B5EF4-FFF2-40B4-BE49-F238E27FC236}">
              <a16:creationId xmlns:a16="http://schemas.microsoft.com/office/drawing/2014/main" xmlns="" id="{00000000-0008-0000-0F00-000039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xmlns="" id="{00000000-0008-0000-0F00-00003A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a:extLst>
            <a:ext uri="{FF2B5EF4-FFF2-40B4-BE49-F238E27FC236}">
              <a16:creationId xmlns:a16="http://schemas.microsoft.com/office/drawing/2014/main" xmlns="" id="{00000000-0008-0000-0F00-00003B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福祉施設】&#10;一人当たり面積グラフ枠">
          <a:extLst>
            <a:ext uri="{FF2B5EF4-FFF2-40B4-BE49-F238E27FC236}">
              <a16:creationId xmlns:a16="http://schemas.microsoft.com/office/drawing/2014/main" xmlns="" id="{00000000-0008-0000-0F00-00003C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82187</xdr:rowOff>
    </xdr:from>
    <xdr:to>
      <xdr:col>54</xdr:col>
      <xdr:colOff>189865</xdr:colOff>
      <xdr:row>86</xdr:row>
      <xdr:rowOff>165463</xdr:rowOff>
    </xdr:to>
    <xdr:cxnSp macro="">
      <xdr:nvCxnSpPr>
        <xdr:cNvPr id="317" name="直線コネクタ 316">
          <a:extLst>
            <a:ext uri="{FF2B5EF4-FFF2-40B4-BE49-F238E27FC236}">
              <a16:creationId xmlns:a16="http://schemas.microsoft.com/office/drawing/2014/main" xmlns="" id="{00000000-0008-0000-0F00-00003D010000}"/>
            </a:ext>
          </a:extLst>
        </xdr:cNvPr>
        <xdr:cNvCxnSpPr/>
      </xdr:nvCxnSpPr>
      <xdr:spPr>
        <a:xfrm flipV="1">
          <a:off x="10476865" y="13283837"/>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169290</xdr:rowOff>
    </xdr:from>
    <xdr:ext cx="469744" cy="259045"/>
    <xdr:sp macro="" textlink="">
      <xdr:nvSpPr>
        <xdr:cNvPr id="318" name="【福祉施設】&#10;一人当たり面積最小値テキスト">
          <a:extLst>
            <a:ext uri="{FF2B5EF4-FFF2-40B4-BE49-F238E27FC236}">
              <a16:creationId xmlns:a16="http://schemas.microsoft.com/office/drawing/2014/main" xmlns="" id="{00000000-0008-0000-0F00-00003E010000}"/>
            </a:ext>
          </a:extLst>
        </xdr:cNvPr>
        <xdr:cNvSpPr txBox="1"/>
      </xdr:nvSpPr>
      <xdr:spPr>
        <a:xfrm>
          <a:off x="10515600" y="1491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165463</xdr:rowOff>
    </xdr:from>
    <xdr:to>
      <xdr:col>55</xdr:col>
      <xdr:colOff>88900</xdr:colOff>
      <xdr:row>86</xdr:row>
      <xdr:rowOff>165463</xdr:rowOff>
    </xdr:to>
    <xdr:cxnSp macro="">
      <xdr:nvCxnSpPr>
        <xdr:cNvPr id="319" name="直線コネクタ 318">
          <a:extLst>
            <a:ext uri="{FF2B5EF4-FFF2-40B4-BE49-F238E27FC236}">
              <a16:creationId xmlns:a16="http://schemas.microsoft.com/office/drawing/2014/main" xmlns="" id="{00000000-0008-0000-0F00-00003F010000}"/>
            </a:ext>
          </a:extLst>
        </xdr:cNvPr>
        <xdr:cNvCxnSpPr/>
      </xdr:nvCxnSpPr>
      <xdr:spPr>
        <a:xfrm>
          <a:off x="10388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28864</xdr:rowOff>
    </xdr:from>
    <xdr:ext cx="469744" cy="259045"/>
    <xdr:sp macro="" textlink="">
      <xdr:nvSpPr>
        <xdr:cNvPr id="320" name="【福祉施設】&#10;一人当たり面積最大値テキスト">
          <a:extLst>
            <a:ext uri="{FF2B5EF4-FFF2-40B4-BE49-F238E27FC236}">
              <a16:creationId xmlns:a16="http://schemas.microsoft.com/office/drawing/2014/main" xmlns="" id="{00000000-0008-0000-0F00-000040010000}"/>
            </a:ext>
          </a:extLst>
        </xdr:cNvPr>
        <xdr:cNvSpPr txBox="1"/>
      </xdr:nvSpPr>
      <xdr:spPr>
        <a:xfrm>
          <a:off x="10515600" y="13059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82187</xdr:rowOff>
    </xdr:from>
    <xdr:to>
      <xdr:col>55</xdr:col>
      <xdr:colOff>88900</xdr:colOff>
      <xdr:row>77</xdr:row>
      <xdr:rowOff>82187</xdr:rowOff>
    </xdr:to>
    <xdr:cxnSp macro="">
      <xdr:nvCxnSpPr>
        <xdr:cNvPr id="321" name="直線コネクタ 320">
          <a:extLst>
            <a:ext uri="{FF2B5EF4-FFF2-40B4-BE49-F238E27FC236}">
              <a16:creationId xmlns:a16="http://schemas.microsoft.com/office/drawing/2014/main" xmlns="" id="{00000000-0008-0000-0F00-000041010000}"/>
            </a:ext>
          </a:extLst>
        </xdr:cNvPr>
        <xdr:cNvCxnSpPr/>
      </xdr:nvCxnSpPr>
      <xdr:spPr>
        <a:xfrm>
          <a:off x="10388600" y="1328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119215</xdr:rowOff>
    </xdr:from>
    <xdr:ext cx="469744" cy="259045"/>
    <xdr:sp macro="" textlink="">
      <xdr:nvSpPr>
        <xdr:cNvPr id="322" name="【福祉施設】&#10;一人当たり面積平均値テキスト">
          <a:extLst>
            <a:ext uri="{FF2B5EF4-FFF2-40B4-BE49-F238E27FC236}">
              <a16:creationId xmlns:a16="http://schemas.microsoft.com/office/drawing/2014/main" xmlns="" id="{00000000-0008-0000-0F00-000042010000}"/>
            </a:ext>
          </a:extLst>
        </xdr:cNvPr>
        <xdr:cNvSpPr txBox="1"/>
      </xdr:nvSpPr>
      <xdr:spPr>
        <a:xfrm>
          <a:off x="10515600" y="14521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140788</xdr:rowOff>
    </xdr:from>
    <xdr:to>
      <xdr:col>55</xdr:col>
      <xdr:colOff>50800</xdr:colOff>
      <xdr:row>85</xdr:row>
      <xdr:rowOff>70938</xdr:rowOff>
    </xdr:to>
    <xdr:sp macro="" textlink="">
      <xdr:nvSpPr>
        <xdr:cNvPr id="323" name="フローチャート: 判断 322">
          <a:extLst>
            <a:ext uri="{FF2B5EF4-FFF2-40B4-BE49-F238E27FC236}">
              <a16:creationId xmlns:a16="http://schemas.microsoft.com/office/drawing/2014/main" xmlns="" id="{00000000-0008-0000-0F00-000043010000}"/>
            </a:ext>
          </a:extLst>
        </xdr:cNvPr>
        <xdr:cNvSpPr/>
      </xdr:nvSpPr>
      <xdr:spPr>
        <a:xfrm>
          <a:off x="10426700" y="145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150586</xdr:rowOff>
    </xdr:from>
    <xdr:to>
      <xdr:col>50</xdr:col>
      <xdr:colOff>165100</xdr:colOff>
      <xdr:row>85</xdr:row>
      <xdr:rowOff>80736</xdr:rowOff>
    </xdr:to>
    <xdr:sp macro="" textlink="">
      <xdr:nvSpPr>
        <xdr:cNvPr id="324" name="フローチャート: 判断 323">
          <a:extLst>
            <a:ext uri="{FF2B5EF4-FFF2-40B4-BE49-F238E27FC236}">
              <a16:creationId xmlns:a16="http://schemas.microsoft.com/office/drawing/2014/main" xmlns="" id="{00000000-0008-0000-0F00-000044010000}"/>
            </a:ext>
          </a:extLst>
        </xdr:cNvPr>
        <xdr:cNvSpPr/>
      </xdr:nvSpPr>
      <xdr:spPr>
        <a:xfrm>
          <a:off x="9588500" y="145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137523</xdr:rowOff>
    </xdr:from>
    <xdr:to>
      <xdr:col>46</xdr:col>
      <xdr:colOff>38100</xdr:colOff>
      <xdr:row>85</xdr:row>
      <xdr:rowOff>67673</xdr:rowOff>
    </xdr:to>
    <xdr:sp macro="" textlink="">
      <xdr:nvSpPr>
        <xdr:cNvPr id="325" name="フローチャート: 判断 324">
          <a:extLst>
            <a:ext uri="{FF2B5EF4-FFF2-40B4-BE49-F238E27FC236}">
              <a16:creationId xmlns:a16="http://schemas.microsoft.com/office/drawing/2014/main" xmlns="" id="{00000000-0008-0000-0F00-000045010000}"/>
            </a:ext>
          </a:extLst>
        </xdr:cNvPr>
        <xdr:cNvSpPr/>
      </xdr:nvSpPr>
      <xdr:spPr>
        <a:xfrm>
          <a:off x="8699500" y="1453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24856</xdr:rowOff>
    </xdr:from>
    <xdr:to>
      <xdr:col>41</xdr:col>
      <xdr:colOff>101600</xdr:colOff>
      <xdr:row>85</xdr:row>
      <xdr:rowOff>126456</xdr:rowOff>
    </xdr:to>
    <xdr:sp macro="" textlink="">
      <xdr:nvSpPr>
        <xdr:cNvPr id="326" name="フローチャート: 判断 325">
          <a:extLst>
            <a:ext uri="{FF2B5EF4-FFF2-40B4-BE49-F238E27FC236}">
              <a16:creationId xmlns:a16="http://schemas.microsoft.com/office/drawing/2014/main" xmlns="" id="{00000000-0008-0000-0F00-000046010000}"/>
            </a:ext>
          </a:extLst>
        </xdr:cNvPr>
        <xdr:cNvSpPr/>
      </xdr:nvSpPr>
      <xdr:spPr>
        <a:xfrm>
          <a:off x="7810500" y="1459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xmlns="" id="{00000000-0008-0000-0F00-00004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xmlns="" id="{00000000-0008-0000-0F00-00004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xmlns="" id="{00000000-0008-0000-0F00-00004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xmlns="" id="{00000000-0008-0000-0F00-00004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xmlns="" id="{00000000-0008-0000-0F00-00004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57513</xdr:rowOff>
    </xdr:from>
    <xdr:to>
      <xdr:col>55</xdr:col>
      <xdr:colOff>50800</xdr:colOff>
      <xdr:row>81</xdr:row>
      <xdr:rowOff>159113</xdr:rowOff>
    </xdr:to>
    <xdr:sp macro="" textlink="">
      <xdr:nvSpPr>
        <xdr:cNvPr id="332" name="楕円 331">
          <a:extLst>
            <a:ext uri="{FF2B5EF4-FFF2-40B4-BE49-F238E27FC236}">
              <a16:creationId xmlns:a16="http://schemas.microsoft.com/office/drawing/2014/main" xmlns="" id="{00000000-0008-0000-0F00-00004C010000}"/>
            </a:ext>
          </a:extLst>
        </xdr:cNvPr>
        <xdr:cNvSpPr/>
      </xdr:nvSpPr>
      <xdr:spPr>
        <a:xfrm>
          <a:off x="10426700" y="139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80390</xdr:rowOff>
    </xdr:from>
    <xdr:ext cx="469744" cy="259045"/>
    <xdr:sp macro="" textlink="">
      <xdr:nvSpPr>
        <xdr:cNvPr id="333" name="【福祉施設】&#10;一人当たり面積該当値テキスト">
          <a:extLst>
            <a:ext uri="{FF2B5EF4-FFF2-40B4-BE49-F238E27FC236}">
              <a16:creationId xmlns:a16="http://schemas.microsoft.com/office/drawing/2014/main" xmlns="" id="{00000000-0008-0000-0F00-00004D010000}"/>
            </a:ext>
          </a:extLst>
        </xdr:cNvPr>
        <xdr:cNvSpPr txBox="1"/>
      </xdr:nvSpPr>
      <xdr:spPr>
        <a:xfrm>
          <a:off x="10515600" y="1379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67311</xdr:rowOff>
    </xdr:from>
    <xdr:to>
      <xdr:col>50</xdr:col>
      <xdr:colOff>165100</xdr:colOff>
      <xdr:row>81</xdr:row>
      <xdr:rowOff>168911</xdr:rowOff>
    </xdr:to>
    <xdr:sp macro="" textlink="">
      <xdr:nvSpPr>
        <xdr:cNvPr id="334" name="楕円 333">
          <a:extLst>
            <a:ext uri="{FF2B5EF4-FFF2-40B4-BE49-F238E27FC236}">
              <a16:creationId xmlns:a16="http://schemas.microsoft.com/office/drawing/2014/main" xmlns="" id="{00000000-0008-0000-0F00-00004E010000}"/>
            </a:ext>
          </a:extLst>
        </xdr:cNvPr>
        <xdr:cNvSpPr/>
      </xdr:nvSpPr>
      <xdr:spPr>
        <a:xfrm>
          <a:off x="9588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108313</xdr:rowOff>
    </xdr:from>
    <xdr:to>
      <xdr:col>55</xdr:col>
      <xdr:colOff>0</xdr:colOff>
      <xdr:row>81</xdr:row>
      <xdr:rowOff>118111</xdr:rowOff>
    </xdr:to>
    <xdr:cxnSp macro="">
      <xdr:nvCxnSpPr>
        <xdr:cNvPr id="335" name="直線コネクタ 334">
          <a:extLst>
            <a:ext uri="{FF2B5EF4-FFF2-40B4-BE49-F238E27FC236}">
              <a16:creationId xmlns:a16="http://schemas.microsoft.com/office/drawing/2014/main" xmlns="" id="{00000000-0008-0000-0F00-00004F010000}"/>
            </a:ext>
          </a:extLst>
        </xdr:cNvPr>
        <xdr:cNvCxnSpPr/>
      </xdr:nvCxnSpPr>
      <xdr:spPr>
        <a:xfrm flipV="1">
          <a:off x="9639300" y="13995763"/>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64044</xdr:rowOff>
    </xdr:from>
    <xdr:to>
      <xdr:col>46</xdr:col>
      <xdr:colOff>38100</xdr:colOff>
      <xdr:row>81</xdr:row>
      <xdr:rowOff>165644</xdr:rowOff>
    </xdr:to>
    <xdr:sp macro="" textlink="">
      <xdr:nvSpPr>
        <xdr:cNvPr id="336" name="楕円 335">
          <a:extLst>
            <a:ext uri="{FF2B5EF4-FFF2-40B4-BE49-F238E27FC236}">
              <a16:creationId xmlns:a16="http://schemas.microsoft.com/office/drawing/2014/main" xmlns="" id="{00000000-0008-0000-0F00-000050010000}"/>
            </a:ext>
          </a:extLst>
        </xdr:cNvPr>
        <xdr:cNvSpPr/>
      </xdr:nvSpPr>
      <xdr:spPr>
        <a:xfrm>
          <a:off x="8699500" y="1395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114844</xdr:rowOff>
    </xdr:from>
    <xdr:to>
      <xdr:col>50</xdr:col>
      <xdr:colOff>114300</xdr:colOff>
      <xdr:row>81</xdr:row>
      <xdr:rowOff>118111</xdr:rowOff>
    </xdr:to>
    <xdr:cxnSp macro="">
      <xdr:nvCxnSpPr>
        <xdr:cNvPr id="337" name="直線コネクタ 336">
          <a:extLst>
            <a:ext uri="{FF2B5EF4-FFF2-40B4-BE49-F238E27FC236}">
              <a16:creationId xmlns:a16="http://schemas.microsoft.com/office/drawing/2014/main" xmlns="" id="{00000000-0008-0000-0F00-000051010000}"/>
            </a:ext>
          </a:extLst>
        </xdr:cNvPr>
        <xdr:cNvCxnSpPr/>
      </xdr:nvCxnSpPr>
      <xdr:spPr>
        <a:xfrm>
          <a:off x="8750300" y="1400229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57513</xdr:rowOff>
    </xdr:from>
    <xdr:to>
      <xdr:col>41</xdr:col>
      <xdr:colOff>101600</xdr:colOff>
      <xdr:row>85</xdr:row>
      <xdr:rowOff>159113</xdr:rowOff>
    </xdr:to>
    <xdr:sp macro="" textlink="">
      <xdr:nvSpPr>
        <xdr:cNvPr id="338" name="楕円 337">
          <a:extLst>
            <a:ext uri="{FF2B5EF4-FFF2-40B4-BE49-F238E27FC236}">
              <a16:creationId xmlns:a16="http://schemas.microsoft.com/office/drawing/2014/main" xmlns="" id="{00000000-0008-0000-0F00-000052010000}"/>
            </a:ext>
          </a:extLst>
        </xdr:cNvPr>
        <xdr:cNvSpPr/>
      </xdr:nvSpPr>
      <xdr:spPr>
        <a:xfrm>
          <a:off x="7810500" y="14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114844</xdr:rowOff>
    </xdr:from>
    <xdr:to>
      <xdr:col>45</xdr:col>
      <xdr:colOff>177800</xdr:colOff>
      <xdr:row>85</xdr:row>
      <xdr:rowOff>108313</xdr:rowOff>
    </xdr:to>
    <xdr:cxnSp macro="">
      <xdr:nvCxnSpPr>
        <xdr:cNvPr id="339" name="直線コネクタ 338">
          <a:extLst>
            <a:ext uri="{FF2B5EF4-FFF2-40B4-BE49-F238E27FC236}">
              <a16:creationId xmlns:a16="http://schemas.microsoft.com/office/drawing/2014/main" xmlns="" id="{00000000-0008-0000-0F00-000053010000}"/>
            </a:ext>
          </a:extLst>
        </xdr:cNvPr>
        <xdr:cNvCxnSpPr/>
      </xdr:nvCxnSpPr>
      <xdr:spPr>
        <a:xfrm flipV="1">
          <a:off x="7861300" y="14002294"/>
          <a:ext cx="889000" cy="67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71863</xdr:rowOff>
    </xdr:from>
    <xdr:ext cx="469744" cy="259045"/>
    <xdr:sp macro="" textlink="">
      <xdr:nvSpPr>
        <xdr:cNvPr id="340" name="n_1aveValue【福祉施設】&#10;一人当たり面積">
          <a:extLst>
            <a:ext uri="{FF2B5EF4-FFF2-40B4-BE49-F238E27FC236}">
              <a16:creationId xmlns:a16="http://schemas.microsoft.com/office/drawing/2014/main" xmlns="" id="{00000000-0008-0000-0F00-000054010000}"/>
            </a:ext>
          </a:extLst>
        </xdr:cNvPr>
        <xdr:cNvSpPr txBox="1"/>
      </xdr:nvSpPr>
      <xdr:spPr>
        <a:xfrm>
          <a:off x="9391727" y="1464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58800</xdr:rowOff>
    </xdr:from>
    <xdr:ext cx="469744" cy="259045"/>
    <xdr:sp macro="" textlink="">
      <xdr:nvSpPr>
        <xdr:cNvPr id="341" name="n_2aveValue【福祉施設】&#10;一人当たり面積">
          <a:extLst>
            <a:ext uri="{FF2B5EF4-FFF2-40B4-BE49-F238E27FC236}">
              <a16:creationId xmlns:a16="http://schemas.microsoft.com/office/drawing/2014/main" xmlns="" id="{00000000-0008-0000-0F00-000055010000}"/>
            </a:ext>
          </a:extLst>
        </xdr:cNvPr>
        <xdr:cNvSpPr txBox="1"/>
      </xdr:nvSpPr>
      <xdr:spPr>
        <a:xfrm>
          <a:off x="8515427" y="1463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142983</xdr:rowOff>
    </xdr:from>
    <xdr:ext cx="469744" cy="259045"/>
    <xdr:sp macro="" textlink="">
      <xdr:nvSpPr>
        <xdr:cNvPr id="342" name="n_3aveValue【福祉施設】&#10;一人当たり面積">
          <a:extLst>
            <a:ext uri="{FF2B5EF4-FFF2-40B4-BE49-F238E27FC236}">
              <a16:creationId xmlns:a16="http://schemas.microsoft.com/office/drawing/2014/main" xmlns="" id="{00000000-0008-0000-0F00-000056010000}"/>
            </a:ext>
          </a:extLst>
        </xdr:cNvPr>
        <xdr:cNvSpPr txBox="1"/>
      </xdr:nvSpPr>
      <xdr:spPr>
        <a:xfrm>
          <a:off x="7626427" y="1437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13988</xdr:rowOff>
    </xdr:from>
    <xdr:ext cx="469744" cy="259045"/>
    <xdr:sp macro="" textlink="">
      <xdr:nvSpPr>
        <xdr:cNvPr id="343" name="n_1mainValue【福祉施設】&#10;一人当たり面積">
          <a:extLst>
            <a:ext uri="{FF2B5EF4-FFF2-40B4-BE49-F238E27FC236}">
              <a16:creationId xmlns:a16="http://schemas.microsoft.com/office/drawing/2014/main" xmlns="" id="{00000000-0008-0000-0F00-000057010000}"/>
            </a:ext>
          </a:extLst>
        </xdr:cNvPr>
        <xdr:cNvSpPr txBox="1"/>
      </xdr:nvSpPr>
      <xdr:spPr>
        <a:xfrm>
          <a:off x="9391727" y="1372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10721</xdr:rowOff>
    </xdr:from>
    <xdr:ext cx="469744" cy="259045"/>
    <xdr:sp macro="" textlink="">
      <xdr:nvSpPr>
        <xdr:cNvPr id="344" name="n_2mainValue【福祉施設】&#10;一人当たり面積">
          <a:extLst>
            <a:ext uri="{FF2B5EF4-FFF2-40B4-BE49-F238E27FC236}">
              <a16:creationId xmlns:a16="http://schemas.microsoft.com/office/drawing/2014/main" xmlns="" id="{00000000-0008-0000-0F00-000058010000}"/>
            </a:ext>
          </a:extLst>
        </xdr:cNvPr>
        <xdr:cNvSpPr txBox="1"/>
      </xdr:nvSpPr>
      <xdr:spPr>
        <a:xfrm>
          <a:off x="8515427" y="1372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150240</xdr:rowOff>
    </xdr:from>
    <xdr:ext cx="469744" cy="259045"/>
    <xdr:sp macro="" textlink="">
      <xdr:nvSpPr>
        <xdr:cNvPr id="345" name="n_3mainValue【福祉施設】&#10;一人当たり面積">
          <a:extLst>
            <a:ext uri="{FF2B5EF4-FFF2-40B4-BE49-F238E27FC236}">
              <a16:creationId xmlns:a16="http://schemas.microsoft.com/office/drawing/2014/main" xmlns="" id="{00000000-0008-0000-0F00-000059010000}"/>
            </a:ext>
          </a:extLst>
        </xdr:cNvPr>
        <xdr:cNvSpPr txBox="1"/>
      </xdr:nvSpPr>
      <xdr:spPr>
        <a:xfrm>
          <a:off x="7626427" y="147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a:extLst>
            <a:ext uri="{FF2B5EF4-FFF2-40B4-BE49-F238E27FC236}">
              <a16:creationId xmlns:a16="http://schemas.microsoft.com/office/drawing/2014/main" xmlns="" id="{00000000-0008-0000-0F00-00005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a:extLst>
            <a:ext uri="{FF2B5EF4-FFF2-40B4-BE49-F238E27FC236}">
              <a16:creationId xmlns:a16="http://schemas.microsoft.com/office/drawing/2014/main" xmlns="" id="{00000000-0008-0000-0F00-00005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a:extLst>
            <a:ext uri="{FF2B5EF4-FFF2-40B4-BE49-F238E27FC236}">
              <a16:creationId xmlns:a16="http://schemas.microsoft.com/office/drawing/2014/main" xmlns="" id="{00000000-0008-0000-0F00-00005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a:extLst>
            <a:ext uri="{FF2B5EF4-FFF2-40B4-BE49-F238E27FC236}">
              <a16:creationId xmlns:a16="http://schemas.microsoft.com/office/drawing/2014/main" xmlns="" id="{00000000-0008-0000-0F00-00005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a:extLst>
            <a:ext uri="{FF2B5EF4-FFF2-40B4-BE49-F238E27FC236}">
              <a16:creationId xmlns:a16="http://schemas.microsoft.com/office/drawing/2014/main" xmlns="" id="{00000000-0008-0000-0F00-00005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a:extLst>
            <a:ext uri="{FF2B5EF4-FFF2-40B4-BE49-F238E27FC236}">
              <a16:creationId xmlns:a16="http://schemas.microsoft.com/office/drawing/2014/main" xmlns="" id="{00000000-0008-0000-0F00-00005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a:extLst>
            <a:ext uri="{FF2B5EF4-FFF2-40B4-BE49-F238E27FC236}">
              <a16:creationId xmlns:a16="http://schemas.microsoft.com/office/drawing/2014/main" xmlns="" id="{00000000-0008-0000-0F00-00006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a:extLst>
            <a:ext uri="{FF2B5EF4-FFF2-40B4-BE49-F238E27FC236}">
              <a16:creationId xmlns:a16="http://schemas.microsoft.com/office/drawing/2014/main" xmlns="" id="{00000000-0008-0000-0F00-00006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a:extLst>
            <a:ext uri="{FF2B5EF4-FFF2-40B4-BE49-F238E27FC236}">
              <a16:creationId xmlns:a16="http://schemas.microsoft.com/office/drawing/2014/main" xmlns="" id="{00000000-0008-0000-0F00-00006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a:extLst>
            <a:ext uri="{FF2B5EF4-FFF2-40B4-BE49-F238E27FC236}">
              <a16:creationId xmlns:a16="http://schemas.microsoft.com/office/drawing/2014/main" xmlns="" id="{00000000-0008-0000-0F00-00006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6" name="直線コネクタ 355">
          <a:extLst>
            <a:ext uri="{FF2B5EF4-FFF2-40B4-BE49-F238E27FC236}">
              <a16:creationId xmlns:a16="http://schemas.microsoft.com/office/drawing/2014/main" xmlns="" id="{00000000-0008-0000-0F00-000064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7" name="テキスト ボックス 356">
          <a:extLst>
            <a:ext uri="{FF2B5EF4-FFF2-40B4-BE49-F238E27FC236}">
              <a16:creationId xmlns:a16="http://schemas.microsoft.com/office/drawing/2014/main" xmlns="" id="{00000000-0008-0000-0F00-000065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8" name="直線コネクタ 357">
          <a:extLst>
            <a:ext uri="{FF2B5EF4-FFF2-40B4-BE49-F238E27FC236}">
              <a16:creationId xmlns:a16="http://schemas.microsoft.com/office/drawing/2014/main" xmlns="" id="{00000000-0008-0000-0F00-000066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9" name="テキスト ボックス 358">
          <a:extLst>
            <a:ext uri="{FF2B5EF4-FFF2-40B4-BE49-F238E27FC236}">
              <a16:creationId xmlns:a16="http://schemas.microsoft.com/office/drawing/2014/main" xmlns="" id="{00000000-0008-0000-0F00-000067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0" name="直線コネクタ 359">
          <a:extLst>
            <a:ext uri="{FF2B5EF4-FFF2-40B4-BE49-F238E27FC236}">
              <a16:creationId xmlns:a16="http://schemas.microsoft.com/office/drawing/2014/main" xmlns="" id="{00000000-0008-0000-0F00-000068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1" name="テキスト ボックス 360">
          <a:extLst>
            <a:ext uri="{FF2B5EF4-FFF2-40B4-BE49-F238E27FC236}">
              <a16:creationId xmlns:a16="http://schemas.microsoft.com/office/drawing/2014/main" xmlns="" id="{00000000-0008-0000-0F00-000069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2" name="直線コネクタ 361">
          <a:extLst>
            <a:ext uri="{FF2B5EF4-FFF2-40B4-BE49-F238E27FC236}">
              <a16:creationId xmlns:a16="http://schemas.microsoft.com/office/drawing/2014/main" xmlns="" id="{00000000-0008-0000-0F00-00006A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3" name="テキスト ボックス 362">
          <a:extLst>
            <a:ext uri="{FF2B5EF4-FFF2-40B4-BE49-F238E27FC236}">
              <a16:creationId xmlns:a16="http://schemas.microsoft.com/office/drawing/2014/main" xmlns="" id="{00000000-0008-0000-0F00-00006B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4" name="直線コネクタ 363">
          <a:extLst>
            <a:ext uri="{FF2B5EF4-FFF2-40B4-BE49-F238E27FC236}">
              <a16:creationId xmlns:a16="http://schemas.microsoft.com/office/drawing/2014/main" xmlns="" id="{00000000-0008-0000-0F00-00006C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5" name="テキスト ボックス 364">
          <a:extLst>
            <a:ext uri="{FF2B5EF4-FFF2-40B4-BE49-F238E27FC236}">
              <a16:creationId xmlns:a16="http://schemas.microsoft.com/office/drawing/2014/main" xmlns="" id="{00000000-0008-0000-0F00-00006D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6" name="直線コネクタ 365">
          <a:extLst>
            <a:ext uri="{FF2B5EF4-FFF2-40B4-BE49-F238E27FC236}">
              <a16:creationId xmlns:a16="http://schemas.microsoft.com/office/drawing/2014/main" xmlns="" id="{00000000-0008-0000-0F00-00006E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7" name="テキスト ボックス 366">
          <a:extLst>
            <a:ext uri="{FF2B5EF4-FFF2-40B4-BE49-F238E27FC236}">
              <a16:creationId xmlns:a16="http://schemas.microsoft.com/office/drawing/2014/main" xmlns="" id="{00000000-0008-0000-0F00-00006F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a:extLst>
            <a:ext uri="{FF2B5EF4-FFF2-40B4-BE49-F238E27FC236}">
              <a16:creationId xmlns:a16="http://schemas.microsoft.com/office/drawing/2014/main" xmlns="" id="{00000000-0008-0000-0F00-00007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a:extLst>
            <a:ext uri="{FF2B5EF4-FFF2-40B4-BE49-F238E27FC236}">
              <a16:creationId xmlns:a16="http://schemas.microsoft.com/office/drawing/2014/main" xmlns="" id="{00000000-0008-0000-0F00-000071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市民会館】&#10;有形固定資産減価償却率グラフ枠">
          <a:extLst>
            <a:ext uri="{FF2B5EF4-FFF2-40B4-BE49-F238E27FC236}">
              <a16:creationId xmlns:a16="http://schemas.microsoft.com/office/drawing/2014/main" xmlns="" id="{00000000-0008-0000-0F00-000072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154577</xdr:rowOff>
    </xdr:to>
    <xdr:cxnSp macro="">
      <xdr:nvCxnSpPr>
        <xdr:cNvPr id="371" name="直線コネクタ 370">
          <a:extLst>
            <a:ext uri="{FF2B5EF4-FFF2-40B4-BE49-F238E27FC236}">
              <a16:creationId xmlns:a16="http://schemas.microsoft.com/office/drawing/2014/main" xmlns="" id="{00000000-0008-0000-0F00-000073010000}"/>
            </a:ext>
          </a:extLst>
        </xdr:cNvPr>
        <xdr:cNvCxnSpPr/>
      </xdr:nvCxnSpPr>
      <xdr:spPr>
        <a:xfrm flipV="1">
          <a:off x="4634865" y="1709057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340478" cy="259045"/>
    <xdr:sp macro="" textlink="">
      <xdr:nvSpPr>
        <xdr:cNvPr id="372" name="【市民会館】&#10;有形固定資産減価償却率最小値テキスト">
          <a:extLst>
            <a:ext uri="{FF2B5EF4-FFF2-40B4-BE49-F238E27FC236}">
              <a16:creationId xmlns:a16="http://schemas.microsoft.com/office/drawing/2014/main" xmlns="" id="{00000000-0008-0000-0F00-000074010000}"/>
            </a:ext>
          </a:extLst>
        </xdr:cNvPr>
        <xdr:cNvSpPr txBox="1"/>
      </xdr:nvSpPr>
      <xdr:spPr>
        <a:xfrm>
          <a:off x="4673600" y="1867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373" name="直線コネクタ 372">
          <a:extLst>
            <a:ext uri="{FF2B5EF4-FFF2-40B4-BE49-F238E27FC236}">
              <a16:creationId xmlns:a16="http://schemas.microsoft.com/office/drawing/2014/main" xmlns="" id="{00000000-0008-0000-0F00-000075010000}"/>
            </a:ext>
          </a:extLst>
        </xdr:cNvPr>
        <xdr:cNvCxnSpPr/>
      </xdr:nvCxnSpPr>
      <xdr:spPr>
        <a:xfrm>
          <a:off x="4546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4" name="【市民会館】&#10;有形固定資産減価償却率最大値テキスト">
          <a:extLst>
            <a:ext uri="{FF2B5EF4-FFF2-40B4-BE49-F238E27FC236}">
              <a16:creationId xmlns:a16="http://schemas.microsoft.com/office/drawing/2014/main" xmlns="" id="{00000000-0008-0000-0F00-000076010000}"/>
            </a:ext>
          </a:extLst>
        </xdr:cNvPr>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5" name="直線コネクタ 374">
          <a:extLst>
            <a:ext uri="{FF2B5EF4-FFF2-40B4-BE49-F238E27FC236}">
              <a16:creationId xmlns:a16="http://schemas.microsoft.com/office/drawing/2014/main" xmlns="" id="{00000000-0008-0000-0F00-000077010000}"/>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137721</xdr:rowOff>
    </xdr:from>
    <xdr:ext cx="405111" cy="259045"/>
    <xdr:sp macro="" textlink="">
      <xdr:nvSpPr>
        <xdr:cNvPr id="376" name="【市民会館】&#10;有形固定資産減価償却率平均値テキスト">
          <a:extLst>
            <a:ext uri="{FF2B5EF4-FFF2-40B4-BE49-F238E27FC236}">
              <a16:creationId xmlns:a16="http://schemas.microsoft.com/office/drawing/2014/main" xmlns="" id="{00000000-0008-0000-0F00-000078010000}"/>
            </a:ext>
          </a:extLst>
        </xdr:cNvPr>
        <xdr:cNvSpPr txBox="1"/>
      </xdr:nvSpPr>
      <xdr:spPr>
        <a:xfrm>
          <a:off x="4673600" y="17797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159294</xdr:rowOff>
    </xdr:from>
    <xdr:to>
      <xdr:col>24</xdr:col>
      <xdr:colOff>114300</xdr:colOff>
      <xdr:row>104</xdr:row>
      <xdr:rowOff>89444</xdr:rowOff>
    </xdr:to>
    <xdr:sp macro="" textlink="">
      <xdr:nvSpPr>
        <xdr:cNvPr id="377" name="フローチャート: 判断 376">
          <a:extLst>
            <a:ext uri="{FF2B5EF4-FFF2-40B4-BE49-F238E27FC236}">
              <a16:creationId xmlns:a16="http://schemas.microsoft.com/office/drawing/2014/main" xmlns="" id="{00000000-0008-0000-0F00-000079010000}"/>
            </a:ext>
          </a:extLst>
        </xdr:cNvPr>
        <xdr:cNvSpPr/>
      </xdr:nvSpPr>
      <xdr:spPr>
        <a:xfrm>
          <a:off x="45847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152763</xdr:rowOff>
    </xdr:from>
    <xdr:to>
      <xdr:col>20</xdr:col>
      <xdr:colOff>38100</xdr:colOff>
      <xdr:row>104</xdr:row>
      <xdr:rowOff>82913</xdr:rowOff>
    </xdr:to>
    <xdr:sp macro="" textlink="">
      <xdr:nvSpPr>
        <xdr:cNvPr id="378" name="フローチャート: 判断 377">
          <a:extLst>
            <a:ext uri="{FF2B5EF4-FFF2-40B4-BE49-F238E27FC236}">
              <a16:creationId xmlns:a16="http://schemas.microsoft.com/office/drawing/2014/main" xmlns="" id="{00000000-0008-0000-0F00-00007A010000}"/>
            </a:ext>
          </a:extLst>
        </xdr:cNvPr>
        <xdr:cNvSpPr/>
      </xdr:nvSpPr>
      <xdr:spPr>
        <a:xfrm>
          <a:off x="3746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907</xdr:rowOff>
    </xdr:from>
    <xdr:to>
      <xdr:col>15</xdr:col>
      <xdr:colOff>101600</xdr:colOff>
      <xdr:row>104</xdr:row>
      <xdr:rowOff>102507</xdr:rowOff>
    </xdr:to>
    <xdr:sp macro="" textlink="">
      <xdr:nvSpPr>
        <xdr:cNvPr id="379" name="フローチャート: 判断 378">
          <a:extLst>
            <a:ext uri="{FF2B5EF4-FFF2-40B4-BE49-F238E27FC236}">
              <a16:creationId xmlns:a16="http://schemas.microsoft.com/office/drawing/2014/main" xmlns="" id="{00000000-0008-0000-0F00-00007B010000}"/>
            </a:ext>
          </a:extLst>
        </xdr:cNvPr>
        <xdr:cNvSpPr/>
      </xdr:nvSpPr>
      <xdr:spPr>
        <a:xfrm>
          <a:off x="2857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170724</xdr:rowOff>
    </xdr:from>
    <xdr:to>
      <xdr:col>10</xdr:col>
      <xdr:colOff>165100</xdr:colOff>
      <xdr:row>104</xdr:row>
      <xdr:rowOff>100874</xdr:rowOff>
    </xdr:to>
    <xdr:sp macro="" textlink="">
      <xdr:nvSpPr>
        <xdr:cNvPr id="380" name="フローチャート: 判断 379">
          <a:extLst>
            <a:ext uri="{FF2B5EF4-FFF2-40B4-BE49-F238E27FC236}">
              <a16:creationId xmlns:a16="http://schemas.microsoft.com/office/drawing/2014/main" xmlns="" id="{00000000-0008-0000-0F00-00007C010000}"/>
            </a:ext>
          </a:extLst>
        </xdr:cNvPr>
        <xdr:cNvSpPr/>
      </xdr:nvSpPr>
      <xdr:spPr>
        <a:xfrm>
          <a:off x="1968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xmlns="" id="{00000000-0008-0000-0F00-00007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xmlns="" id="{00000000-0008-0000-0F00-00007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xmlns="" id="{00000000-0008-0000-0F00-00007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xmlns="" id="{00000000-0008-0000-0F00-00008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xmlns="" id="{00000000-0008-0000-0F00-00008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67855</xdr:rowOff>
    </xdr:from>
    <xdr:to>
      <xdr:col>24</xdr:col>
      <xdr:colOff>114300</xdr:colOff>
      <xdr:row>103</xdr:row>
      <xdr:rowOff>169455</xdr:rowOff>
    </xdr:to>
    <xdr:sp macro="" textlink="">
      <xdr:nvSpPr>
        <xdr:cNvPr id="386" name="楕円 385">
          <a:extLst>
            <a:ext uri="{FF2B5EF4-FFF2-40B4-BE49-F238E27FC236}">
              <a16:creationId xmlns:a16="http://schemas.microsoft.com/office/drawing/2014/main" xmlns="" id="{00000000-0008-0000-0F00-000082010000}"/>
            </a:ext>
          </a:extLst>
        </xdr:cNvPr>
        <xdr:cNvSpPr/>
      </xdr:nvSpPr>
      <xdr:spPr>
        <a:xfrm>
          <a:off x="4584700" y="1772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90732</xdr:rowOff>
    </xdr:from>
    <xdr:ext cx="405111" cy="259045"/>
    <xdr:sp macro="" textlink="">
      <xdr:nvSpPr>
        <xdr:cNvPr id="387" name="【市民会館】&#10;有形固定資産減価償却率該当値テキスト">
          <a:extLst>
            <a:ext uri="{FF2B5EF4-FFF2-40B4-BE49-F238E27FC236}">
              <a16:creationId xmlns:a16="http://schemas.microsoft.com/office/drawing/2014/main" xmlns="" id="{00000000-0008-0000-0F00-000083010000}"/>
            </a:ext>
          </a:extLst>
        </xdr:cNvPr>
        <xdr:cNvSpPr txBox="1"/>
      </xdr:nvSpPr>
      <xdr:spPr>
        <a:xfrm>
          <a:off x="4673600" y="17578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95613</xdr:rowOff>
    </xdr:from>
    <xdr:to>
      <xdr:col>20</xdr:col>
      <xdr:colOff>38100</xdr:colOff>
      <xdr:row>104</xdr:row>
      <xdr:rowOff>25763</xdr:rowOff>
    </xdr:to>
    <xdr:sp macro="" textlink="">
      <xdr:nvSpPr>
        <xdr:cNvPr id="388" name="楕円 387">
          <a:extLst>
            <a:ext uri="{FF2B5EF4-FFF2-40B4-BE49-F238E27FC236}">
              <a16:creationId xmlns:a16="http://schemas.microsoft.com/office/drawing/2014/main" xmlns="" id="{00000000-0008-0000-0F00-000084010000}"/>
            </a:ext>
          </a:extLst>
        </xdr:cNvPr>
        <xdr:cNvSpPr/>
      </xdr:nvSpPr>
      <xdr:spPr>
        <a:xfrm>
          <a:off x="3746500" y="177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118655</xdr:rowOff>
    </xdr:from>
    <xdr:to>
      <xdr:col>24</xdr:col>
      <xdr:colOff>63500</xdr:colOff>
      <xdr:row>103</xdr:row>
      <xdr:rowOff>146413</xdr:rowOff>
    </xdr:to>
    <xdr:cxnSp macro="">
      <xdr:nvCxnSpPr>
        <xdr:cNvPr id="389" name="直線コネクタ 388">
          <a:extLst>
            <a:ext uri="{FF2B5EF4-FFF2-40B4-BE49-F238E27FC236}">
              <a16:creationId xmlns:a16="http://schemas.microsoft.com/office/drawing/2014/main" xmlns="" id="{00000000-0008-0000-0F00-000085010000}"/>
            </a:ext>
          </a:extLst>
        </xdr:cNvPr>
        <xdr:cNvCxnSpPr/>
      </xdr:nvCxnSpPr>
      <xdr:spPr>
        <a:xfrm flipV="1">
          <a:off x="3797300" y="17778005"/>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74040</xdr:rowOff>
    </xdr:from>
    <xdr:ext cx="405111" cy="259045"/>
    <xdr:sp macro="" textlink="">
      <xdr:nvSpPr>
        <xdr:cNvPr id="390" name="n_1aveValue【市民会館】&#10;有形固定資産減価償却率">
          <a:extLst>
            <a:ext uri="{FF2B5EF4-FFF2-40B4-BE49-F238E27FC236}">
              <a16:creationId xmlns:a16="http://schemas.microsoft.com/office/drawing/2014/main" xmlns="" id="{00000000-0008-0000-0F00-000086010000}"/>
            </a:ext>
          </a:extLst>
        </xdr:cNvPr>
        <xdr:cNvSpPr txBox="1"/>
      </xdr:nvSpPr>
      <xdr:spPr>
        <a:xfrm>
          <a:off x="3582044" y="179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119034</xdr:rowOff>
    </xdr:from>
    <xdr:ext cx="405111" cy="259045"/>
    <xdr:sp macro="" textlink="">
      <xdr:nvSpPr>
        <xdr:cNvPr id="391" name="n_2aveValue【市民会館】&#10;有形固定資産減価償却率">
          <a:extLst>
            <a:ext uri="{FF2B5EF4-FFF2-40B4-BE49-F238E27FC236}">
              <a16:creationId xmlns:a16="http://schemas.microsoft.com/office/drawing/2014/main" xmlns="" id="{00000000-0008-0000-0F00-000087010000}"/>
            </a:ext>
          </a:extLst>
        </xdr:cNvPr>
        <xdr:cNvSpPr txBox="1"/>
      </xdr:nvSpPr>
      <xdr:spPr>
        <a:xfrm>
          <a:off x="2705744" y="1760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117401</xdr:rowOff>
    </xdr:from>
    <xdr:ext cx="405111" cy="259045"/>
    <xdr:sp macro="" textlink="">
      <xdr:nvSpPr>
        <xdr:cNvPr id="392" name="n_3aveValue【市民会館】&#10;有形固定資産減価償却率">
          <a:extLst>
            <a:ext uri="{FF2B5EF4-FFF2-40B4-BE49-F238E27FC236}">
              <a16:creationId xmlns:a16="http://schemas.microsoft.com/office/drawing/2014/main" xmlns="" id="{00000000-0008-0000-0F00-000088010000}"/>
            </a:ext>
          </a:extLst>
        </xdr:cNvPr>
        <xdr:cNvSpPr txBox="1"/>
      </xdr:nvSpPr>
      <xdr:spPr>
        <a:xfrm>
          <a:off x="1816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42290</xdr:rowOff>
    </xdr:from>
    <xdr:ext cx="405111" cy="259045"/>
    <xdr:sp macro="" textlink="">
      <xdr:nvSpPr>
        <xdr:cNvPr id="393" name="n_1mainValue【市民会館】&#10;有形固定資産減価償却率">
          <a:extLst>
            <a:ext uri="{FF2B5EF4-FFF2-40B4-BE49-F238E27FC236}">
              <a16:creationId xmlns:a16="http://schemas.microsoft.com/office/drawing/2014/main" xmlns="" id="{00000000-0008-0000-0F00-000089010000}"/>
            </a:ext>
          </a:extLst>
        </xdr:cNvPr>
        <xdr:cNvSpPr txBox="1"/>
      </xdr:nvSpPr>
      <xdr:spPr>
        <a:xfrm>
          <a:off x="3582044" y="1753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4" name="正方形/長方形 393">
          <a:extLst>
            <a:ext uri="{FF2B5EF4-FFF2-40B4-BE49-F238E27FC236}">
              <a16:creationId xmlns:a16="http://schemas.microsoft.com/office/drawing/2014/main" xmlns="" id="{00000000-0008-0000-0F00-00008A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5" name="正方形/長方形 394">
          <a:extLst>
            <a:ext uri="{FF2B5EF4-FFF2-40B4-BE49-F238E27FC236}">
              <a16:creationId xmlns:a16="http://schemas.microsoft.com/office/drawing/2014/main" xmlns="" id="{00000000-0008-0000-0F00-00008B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6" name="正方形/長方形 395">
          <a:extLst>
            <a:ext uri="{FF2B5EF4-FFF2-40B4-BE49-F238E27FC236}">
              <a16:creationId xmlns:a16="http://schemas.microsoft.com/office/drawing/2014/main" xmlns="" id="{00000000-0008-0000-0F00-00008C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7" name="正方形/長方形 396">
          <a:extLst>
            <a:ext uri="{FF2B5EF4-FFF2-40B4-BE49-F238E27FC236}">
              <a16:creationId xmlns:a16="http://schemas.microsoft.com/office/drawing/2014/main" xmlns="" id="{00000000-0008-0000-0F00-00008D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8" name="正方形/長方形 397">
          <a:extLst>
            <a:ext uri="{FF2B5EF4-FFF2-40B4-BE49-F238E27FC236}">
              <a16:creationId xmlns:a16="http://schemas.microsoft.com/office/drawing/2014/main" xmlns="" id="{00000000-0008-0000-0F00-00008E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9" name="正方形/長方形 398">
          <a:extLst>
            <a:ext uri="{FF2B5EF4-FFF2-40B4-BE49-F238E27FC236}">
              <a16:creationId xmlns:a16="http://schemas.microsoft.com/office/drawing/2014/main" xmlns="" id="{00000000-0008-0000-0F00-00008F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0" name="正方形/長方形 399">
          <a:extLst>
            <a:ext uri="{FF2B5EF4-FFF2-40B4-BE49-F238E27FC236}">
              <a16:creationId xmlns:a16="http://schemas.microsoft.com/office/drawing/2014/main" xmlns="" id="{00000000-0008-0000-0F00-000090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1" name="正方形/長方形 400">
          <a:extLst>
            <a:ext uri="{FF2B5EF4-FFF2-40B4-BE49-F238E27FC236}">
              <a16:creationId xmlns:a16="http://schemas.microsoft.com/office/drawing/2014/main" xmlns="" id="{00000000-0008-0000-0F00-000091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2" name="テキスト ボックス 401">
          <a:extLst>
            <a:ext uri="{FF2B5EF4-FFF2-40B4-BE49-F238E27FC236}">
              <a16:creationId xmlns:a16="http://schemas.microsoft.com/office/drawing/2014/main" xmlns="" id="{00000000-0008-0000-0F00-000092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3" name="直線コネクタ 402">
          <a:extLst>
            <a:ext uri="{FF2B5EF4-FFF2-40B4-BE49-F238E27FC236}">
              <a16:creationId xmlns:a16="http://schemas.microsoft.com/office/drawing/2014/main" xmlns="" id="{00000000-0008-0000-0F00-000093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04" name="直線コネクタ 403">
          <a:extLst>
            <a:ext uri="{FF2B5EF4-FFF2-40B4-BE49-F238E27FC236}">
              <a16:creationId xmlns:a16="http://schemas.microsoft.com/office/drawing/2014/main" xmlns="" id="{00000000-0008-0000-0F00-000094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05" name="テキスト ボックス 404">
          <a:extLst>
            <a:ext uri="{FF2B5EF4-FFF2-40B4-BE49-F238E27FC236}">
              <a16:creationId xmlns:a16="http://schemas.microsoft.com/office/drawing/2014/main" xmlns="" id="{00000000-0008-0000-0F00-000095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06" name="直線コネクタ 405">
          <a:extLst>
            <a:ext uri="{FF2B5EF4-FFF2-40B4-BE49-F238E27FC236}">
              <a16:creationId xmlns:a16="http://schemas.microsoft.com/office/drawing/2014/main" xmlns="" id="{00000000-0008-0000-0F00-000096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07" name="テキスト ボックス 406">
          <a:extLst>
            <a:ext uri="{FF2B5EF4-FFF2-40B4-BE49-F238E27FC236}">
              <a16:creationId xmlns:a16="http://schemas.microsoft.com/office/drawing/2014/main" xmlns="" id="{00000000-0008-0000-0F00-000097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08" name="直線コネクタ 407">
          <a:extLst>
            <a:ext uri="{FF2B5EF4-FFF2-40B4-BE49-F238E27FC236}">
              <a16:creationId xmlns:a16="http://schemas.microsoft.com/office/drawing/2014/main" xmlns="" id="{00000000-0008-0000-0F00-000098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09" name="テキスト ボックス 408">
          <a:extLst>
            <a:ext uri="{FF2B5EF4-FFF2-40B4-BE49-F238E27FC236}">
              <a16:creationId xmlns:a16="http://schemas.microsoft.com/office/drawing/2014/main" xmlns="" id="{00000000-0008-0000-0F00-000099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0" name="直線コネクタ 409">
          <a:extLst>
            <a:ext uri="{FF2B5EF4-FFF2-40B4-BE49-F238E27FC236}">
              <a16:creationId xmlns:a16="http://schemas.microsoft.com/office/drawing/2014/main" xmlns="" id="{00000000-0008-0000-0F00-00009A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11" name="テキスト ボックス 410">
          <a:extLst>
            <a:ext uri="{FF2B5EF4-FFF2-40B4-BE49-F238E27FC236}">
              <a16:creationId xmlns:a16="http://schemas.microsoft.com/office/drawing/2014/main" xmlns="" id="{00000000-0008-0000-0F00-00009B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2" name="直線コネクタ 411">
          <a:extLst>
            <a:ext uri="{FF2B5EF4-FFF2-40B4-BE49-F238E27FC236}">
              <a16:creationId xmlns:a16="http://schemas.microsoft.com/office/drawing/2014/main" xmlns="" id="{00000000-0008-0000-0F00-00009C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3" name="テキスト ボックス 412">
          <a:extLst>
            <a:ext uri="{FF2B5EF4-FFF2-40B4-BE49-F238E27FC236}">
              <a16:creationId xmlns:a16="http://schemas.microsoft.com/office/drawing/2014/main" xmlns="" id="{00000000-0008-0000-0F00-00009D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4" name="【市民会館】&#10;一人当たり面積グラフ枠">
          <a:extLst>
            <a:ext uri="{FF2B5EF4-FFF2-40B4-BE49-F238E27FC236}">
              <a16:creationId xmlns:a16="http://schemas.microsoft.com/office/drawing/2014/main" xmlns="" id="{00000000-0008-0000-0F00-00009E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763</xdr:rowOff>
    </xdr:from>
    <xdr:to>
      <xdr:col>54</xdr:col>
      <xdr:colOff>189865</xdr:colOff>
      <xdr:row>108</xdr:row>
      <xdr:rowOff>71628</xdr:rowOff>
    </xdr:to>
    <xdr:cxnSp macro="">
      <xdr:nvCxnSpPr>
        <xdr:cNvPr id="415" name="直線コネクタ 414">
          <a:extLst>
            <a:ext uri="{FF2B5EF4-FFF2-40B4-BE49-F238E27FC236}">
              <a16:creationId xmlns:a16="http://schemas.microsoft.com/office/drawing/2014/main" xmlns="" id="{00000000-0008-0000-0F00-00009F010000}"/>
            </a:ext>
          </a:extLst>
        </xdr:cNvPr>
        <xdr:cNvCxnSpPr/>
      </xdr:nvCxnSpPr>
      <xdr:spPr>
        <a:xfrm flipV="1">
          <a:off x="10476865" y="17317213"/>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16" name="【市民会館】&#10;一人当たり面積最小値テキスト">
          <a:extLst>
            <a:ext uri="{FF2B5EF4-FFF2-40B4-BE49-F238E27FC236}">
              <a16:creationId xmlns:a16="http://schemas.microsoft.com/office/drawing/2014/main" xmlns="" id="{00000000-0008-0000-0F00-0000A0010000}"/>
            </a:ext>
          </a:extLst>
        </xdr:cNvPr>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17" name="直線コネクタ 416">
          <a:extLst>
            <a:ext uri="{FF2B5EF4-FFF2-40B4-BE49-F238E27FC236}">
              <a16:creationId xmlns:a16="http://schemas.microsoft.com/office/drawing/2014/main" xmlns="" id="{00000000-0008-0000-0F00-0000A1010000}"/>
            </a:ext>
          </a:extLst>
        </xdr:cNvPr>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118890</xdr:rowOff>
    </xdr:from>
    <xdr:ext cx="469744" cy="259045"/>
    <xdr:sp macro="" textlink="">
      <xdr:nvSpPr>
        <xdr:cNvPr id="418" name="【市民会館】&#10;一人当たり面積最大値テキスト">
          <a:extLst>
            <a:ext uri="{FF2B5EF4-FFF2-40B4-BE49-F238E27FC236}">
              <a16:creationId xmlns:a16="http://schemas.microsoft.com/office/drawing/2014/main" xmlns="" id="{00000000-0008-0000-0F00-0000A2010000}"/>
            </a:ext>
          </a:extLst>
        </xdr:cNvPr>
        <xdr:cNvSpPr txBox="1"/>
      </xdr:nvSpPr>
      <xdr:spPr>
        <a:xfrm>
          <a:off x="10515600" y="1709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763</xdr:rowOff>
    </xdr:from>
    <xdr:to>
      <xdr:col>55</xdr:col>
      <xdr:colOff>88900</xdr:colOff>
      <xdr:row>101</xdr:row>
      <xdr:rowOff>763</xdr:rowOff>
    </xdr:to>
    <xdr:cxnSp macro="">
      <xdr:nvCxnSpPr>
        <xdr:cNvPr id="419" name="直線コネクタ 418">
          <a:extLst>
            <a:ext uri="{FF2B5EF4-FFF2-40B4-BE49-F238E27FC236}">
              <a16:creationId xmlns:a16="http://schemas.microsoft.com/office/drawing/2014/main" xmlns="" id="{00000000-0008-0000-0F00-0000A3010000}"/>
            </a:ext>
          </a:extLst>
        </xdr:cNvPr>
        <xdr:cNvCxnSpPr/>
      </xdr:nvCxnSpPr>
      <xdr:spPr>
        <a:xfrm>
          <a:off x="10388600" y="1731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27703</xdr:rowOff>
    </xdr:from>
    <xdr:ext cx="469744" cy="259045"/>
    <xdr:sp macro="" textlink="">
      <xdr:nvSpPr>
        <xdr:cNvPr id="420" name="【市民会館】&#10;一人当たり面積平均値テキスト">
          <a:extLst>
            <a:ext uri="{FF2B5EF4-FFF2-40B4-BE49-F238E27FC236}">
              <a16:creationId xmlns:a16="http://schemas.microsoft.com/office/drawing/2014/main" xmlns="" id="{00000000-0008-0000-0F00-0000A4010000}"/>
            </a:ext>
          </a:extLst>
        </xdr:cNvPr>
        <xdr:cNvSpPr txBox="1"/>
      </xdr:nvSpPr>
      <xdr:spPr>
        <a:xfrm>
          <a:off x="10515600" y="1802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xdr:rowOff>
    </xdr:from>
    <xdr:to>
      <xdr:col>55</xdr:col>
      <xdr:colOff>50800</xdr:colOff>
      <xdr:row>106</xdr:row>
      <xdr:rowOff>106426</xdr:rowOff>
    </xdr:to>
    <xdr:sp macro="" textlink="">
      <xdr:nvSpPr>
        <xdr:cNvPr id="421" name="フローチャート: 判断 420">
          <a:extLst>
            <a:ext uri="{FF2B5EF4-FFF2-40B4-BE49-F238E27FC236}">
              <a16:creationId xmlns:a16="http://schemas.microsoft.com/office/drawing/2014/main" xmlns="" id="{00000000-0008-0000-0F00-0000A5010000}"/>
            </a:ext>
          </a:extLst>
        </xdr:cNvPr>
        <xdr:cNvSpPr/>
      </xdr:nvSpPr>
      <xdr:spPr>
        <a:xfrm>
          <a:off x="10426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39115</xdr:rowOff>
    </xdr:from>
    <xdr:to>
      <xdr:col>50</xdr:col>
      <xdr:colOff>165100</xdr:colOff>
      <xdr:row>106</xdr:row>
      <xdr:rowOff>140715</xdr:rowOff>
    </xdr:to>
    <xdr:sp macro="" textlink="">
      <xdr:nvSpPr>
        <xdr:cNvPr id="422" name="フローチャート: 判断 421">
          <a:extLst>
            <a:ext uri="{FF2B5EF4-FFF2-40B4-BE49-F238E27FC236}">
              <a16:creationId xmlns:a16="http://schemas.microsoft.com/office/drawing/2014/main" xmlns="" id="{00000000-0008-0000-0F00-0000A6010000}"/>
            </a:ext>
          </a:extLst>
        </xdr:cNvPr>
        <xdr:cNvSpPr/>
      </xdr:nvSpPr>
      <xdr:spPr>
        <a:xfrm>
          <a:off x="9588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32258</xdr:rowOff>
    </xdr:from>
    <xdr:to>
      <xdr:col>46</xdr:col>
      <xdr:colOff>38100</xdr:colOff>
      <xdr:row>106</xdr:row>
      <xdr:rowOff>133858</xdr:rowOff>
    </xdr:to>
    <xdr:sp macro="" textlink="">
      <xdr:nvSpPr>
        <xdr:cNvPr id="423" name="フローチャート: 判断 422">
          <a:extLst>
            <a:ext uri="{FF2B5EF4-FFF2-40B4-BE49-F238E27FC236}">
              <a16:creationId xmlns:a16="http://schemas.microsoft.com/office/drawing/2014/main" xmlns="" id="{00000000-0008-0000-0F00-0000A7010000}"/>
            </a:ext>
          </a:extLst>
        </xdr:cNvPr>
        <xdr:cNvSpPr/>
      </xdr:nvSpPr>
      <xdr:spPr>
        <a:xfrm>
          <a:off x="8699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36830</xdr:rowOff>
    </xdr:from>
    <xdr:to>
      <xdr:col>41</xdr:col>
      <xdr:colOff>101600</xdr:colOff>
      <xdr:row>106</xdr:row>
      <xdr:rowOff>138430</xdr:rowOff>
    </xdr:to>
    <xdr:sp macro="" textlink="">
      <xdr:nvSpPr>
        <xdr:cNvPr id="424" name="フローチャート: 判断 423">
          <a:extLst>
            <a:ext uri="{FF2B5EF4-FFF2-40B4-BE49-F238E27FC236}">
              <a16:creationId xmlns:a16="http://schemas.microsoft.com/office/drawing/2014/main" xmlns="" id="{00000000-0008-0000-0F00-0000A8010000}"/>
            </a:ext>
          </a:extLst>
        </xdr:cNvPr>
        <xdr:cNvSpPr/>
      </xdr:nvSpPr>
      <xdr:spPr>
        <a:xfrm>
          <a:off x="781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5" name="テキスト ボックス 424">
          <a:extLst>
            <a:ext uri="{FF2B5EF4-FFF2-40B4-BE49-F238E27FC236}">
              <a16:creationId xmlns:a16="http://schemas.microsoft.com/office/drawing/2014/main" xmlns="" id="{00000000-0008-0000-0F00-0000A9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6" name="テキスト ボックス 425">
          <a:extLst>
            <a:ext uri="{FF2B5EF4-FFF2-40B4-BE49-F238E27FC236}">
              <a16:creationId xmlns:a16="http://schemas.microsoft.com/office/drawing/2014/main" xmlns="" id="{00000000-0008-0000-0F00-0000AA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7" name="テキスト ボックス 426">
          <a:extLst>
            <a:ext uri="{FF2B5EF4-FFF2-40B4-BE49-F238E27FC236}">
              <a16:creationId xmlns:a16="http://schemas.microsoft.com/office/drawing/2014/main" xmlns="" id="{00000000-0008-0000-0F00-0000AB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8" name="テキスト ボックス 427">
          <a:extLst>
            <a:ext uri="{FF2B5EF4-FFF2-40B4-BE49-F238E27FC236}">
              <a16:creationId xmlns:a16="http://schemas.microsoft.com/office/drawing/2014/main" xmlns="" id="{00000000-0008-0000-0F00-0000AC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xmlns="" id="{00000000-0008-0000-0F00-0000AD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82550</xdr:rowOff>
    </xdr:from>
    <xdr:to>
      <xdr:col>55</xdr:col>
      <xdr:colOff>50800</xdr:colOff>
      <xdr:row>107</xdr:row>
      <xdr:rowOff>12700</xdr:rowOff>
    </xdr:to>
    <xdr:sp macro="" textlink="">
      <xdr:nvSpPr>
        <xdr:cNvPr id="430" name="楕円 429">
          <a:extLst>
            <a:ext uri="{FF2B5EF4-FFF2-40B4-BE49-F238E27FC236}">
              <a16:creationId xmlns:a16="http://schemas.microsoft.com/office/drawing/2014/main" xmlns="" id="{00000000-0008-0000-0F00-0000AE010000}"/>
            </a:ext>
          </a:extLst>
        </xdr:cNvPr>
        <xdr:cNvSpPr/>
      </xdr:nvSpPr>
      <xdr:spPr>
        <a:xfrm>
          <a:off x="104267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60977</xdr:rowOff>
    </xdr:from>
    <xdr:ext cx="469744" cy="259045"/>
    <xdr:sp macro="" textlink="">
      <xdr:nvSpPr>
        <xdr:cNvPr id="431" name="【市民会館】&#10;一人当たり面積該当値テキスト">
          <a:extLst>
            <a:ext uri="{FF2B5EF4-FFF2-40B4-BE49-F238E27FC236}">
              <a16:creationId xmlns:a16="http://schemas.microsoft.com/office/drawing/2014/main" xmlns="" id="{00000000-0008-0000-0F00-0000AF010000}"/>
            </a:ext>
          </a:extLst>
        </xdr:cNvPr>
        <xdr:cNvSpPr txBox="1"/>
      </xdr:nvSpPr>
      <xdr:spPr>
        <a:xfrm>
          <a:off x="10515600"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87122</xdr:rowOff>
    </xdr:from>
    <xdr:to>
      <xdr:col>50</xdr:col>
      <xdr:colOff>165100</xdr:colOff>
      <xdr:row>107</xdr:row>
      <xdr:rowOff>17272</xdr:rowOff>
    </xdr:to>
    <xdr:sp macro="" textlink="">
      <xdr:nvSpPr>
        <xdr:cNvPr id="432" name="楕円 431">
          <a:extLst>
            <a:ext uri="{FF2B5EF4-FFF2-40B4-BE49-F238E27FC236}">
              <a16:creationId xmlns:a16="http://schemas.microsoft.com/office/drawing/2014/main" xmlns="" id="{00000000-0008-0000-0F00-0000B0010000}"/>
            </a:ext>
          </a:extLst>
        </xdr:cNvPr>
        <xdr:cNvSpPr/>
      </xdr:nvSpPr>
      <xdr:spPr>
        <a:xfrm>
          <a:off x="9588500" y="1826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133350</xdr:rowOff>
    </xdr:from>
    <xdr:to>
      <xdr:col>55</xdr:col>
      <xdr:colOff>0</xdr:colOff>
      <xdr:row>106</xdr:row>
      <xdr:rowOff>137922</xdr:rowOff>
    </xdr:to>
    <xdr:cxnSp macro="">
      <xdr:nvCxnSpPr>
        <xdr:cNvPr id="433" name="直線コネクタ 432">
          <a:extLst>
            <a:ext uri="{FF2B5EF4-FFF2-40B4-BE49-F238E27FC236}">
              <a16:creationId xmlns:a16="http://schemas.microsoft.com/office/drawing/2014/main" xmlns="" id="{00000000-0008-0000-0F00-0000B1010000}"/>
            </a:ext>
          </a:extLst>
        </xdr:cNvPr>
        <xdr:cNvCxnSpPr/>
      </xdr:nvCxnSpPr>
      <xdr:spPr>
        <a:xfrm flipV="1">
          <a:off x="9639300" y="1830705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157242</xdr:rowOff>
    </xdr:from>
    <xdr:ext cx="469744" cy="259045"/>
    <xdr:sp macro="" textlink="">
      <xdr:nvSpPr>
        <xdr:cNvPr id="434" name="n_1aveValue【市民会館】&#10;一人当たり面積">
          <a:extLst>
            <a:ext uri="{FF2B5EF4-FFF2-40B4-BE49-F238E27FC236}">
              <a16:creationId xmlns:a16="http://schemas.microsoft.com/office/drawing/2014/main" xmlns="" id="{00000000-0008-0000-0F00-0000B2010000}"/>
            </a:ext>
          </a:extLst>
        </xdr:cNvPr>
        <xdr:cNvSpPr txBox="1"/>
      </xdr:nvSpPr>
      <xdr:spPr>
        <a:xfrm>
          <a:off x="93917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150385</xdr:rowOff>
    </xdr:from>
    <xdr:ext cx="469744" cy="259045"/>
    <xdr:sp macro="" textlink="">
      <xdr:nvSpPr>
        <xdr:cNvPr id="435" name="n_2aveValue【市民会館】&#10;一人当たり面積">
          <a:extLst>
            <a:ext uri="{FF2B5EF4-FFF2-40B4-BE49-F238E27FC236}">
              <a16:creationId xmlns:a16="http://schemas.microsoft.com/office/drawing/2014/main" xmlns="" id="{00000000-0008-0000-0F00-0000B3010000}"/>
            </a:ext>
          </a:extLst>
        </xdr:cNvPr>
        <xdr:cNvSpPr txBox="1"/>
      </xdr:nvSpPr>
      <xdr:spPr>
        <a:xfrm>
          <a:off x="8515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154957</xdr:rowOff>
    </xdr:from>
    <xdr:ext cx="469744" cy="259045"/>
    <xdr:sp macro="" textlink="">
      <xdr:nvSpPr>
        <xdr:cNvPr id="436" name="n_3aveValue【市民会館】&#10;一人当たり面積">
          <a:extLst>
            <a:ext uri="{FF2B5EF4-FFF2-40B4-BE49-F238E27FC236}">
              <a16:creationId xmlns:a16="http://schemas.microsoft.com/office/drawing/2014/main" xmlns="" id="{00000000-0008-0000-0F00-0000B4010000}"/>
            </a:ext>
          </a:extLst>
        </xdr:cNvPr>
        <xdr:cNvSpPr txBox="1"/>
      </xdr:nvSpPr>
      <xdr:spPr>
        <a:xfrm>
          <a:off x="7626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8399</xdr:rowOff>
    </xdr:from>
    <xdr:ext cx="469744" cy="259045"/>
    <xdr:sp macro="" textlink="">
      <xdr:nvSpPr>
        <xdr:cNvPr id="437" name="n_1mainValue【市民会館】&#10;一人当たり面積">
          <a:extLst>
            <a:ext uri="{FF2B5EF4-FFF2-40B4-BE49-F238E27FC236}">
              <a16:creationId xmlns:a16="http://schemas.microsoft.com/office/drawing/2014/main" xmlns="" id="{00000000-0008-0000-0F00-0000B5010000}"/>
            </a:ext>
          </a:extLst>
        </xdr:cNvPr>
        <xdr:cNvSpPr txBox="1"/>
      </xdr:nvSpPr>
      <xdr:spPr>
        <a:xfrm>
          <a:off x="9391727" y="1835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8" name="正方形/長方形 437">
          <a:extLst>
            <a:ext uri="{FF2B5EF4-FFF2-40B4-BE49-F238E27FC236}">
              <a16:creationId xmlns:a16="http://schemas.microsoft.com/office/drawing/2014/main" xmlns="" id="{00000000-0008-0000-0F00-0000B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9" name="正方形/長方形 438">
          <a:extLst>
            <a:ext uri="{FF2B5EF4-FFF2-40B4-BE49-F238E27FC236}">
              <a16:creationId xmlns:a16="http://schemas.microsoft.com/office/drawing/2014/main" xmlns="" id="{00000000-0008-0000-0F00-0000B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0" name="正方形/長方形 439">
          <a:extLst>
            <a:ext uri="{FF2B5EF4-FFF2-40B4-BE49-F238E27FC236}">
              <a16:creationId xmlns:a16="http://schemas.microsoft.com/office/drawing/2014/main" xmlns="" id="{00000000-0008-0000-0F00-0000B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1" name="正方形/長方形 440">
          <a:extLst>
            <a:ext uri="{FF2B5EF4-FFF2-40B4-BE49-F238E27FC236}">
              <a16:creationId xmlns:a16="http://schemas.microsoft.com/office/drawing/2014/main" xmlns="" id="{00000000-0008-0000-0F00-0000B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2" name="正方形/長方形 441">
          <a:extLst>
            <a:ext uri="{FF2B5EF4-FFF2-40B4-BE49-F238E27FC236}">
              <a16:creationId xmlns:a16="http://schemas.microsoft.com/office/drawing/2014/main" xmlns="" id="{00000000-0008-0000-0F00-0000B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3" name="正方形/長方形 442">
          <a:extLst>
            <a:ext uri="{FF2B5EF4-FFF2-40B4-BE49-F238E27FC236}">
              <a16:creationId xmlns:a16="http://schemas.microsoft.com/office/drawing/2014/main" xmlns="" id="{00000000-0008-0000-0F00-0000B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4" name="正方形/長方形 443">
          <a:extLst>
            <a:ext uri="{FF2B5EF4-FFF2-40B4-BE49-F238E27FC236}">
              <a16:creationId xmlns:a16="http://schemas.microsoft.com/office/drawing/2014/main" xmlns="" id="{00000000-0008-0000-0F00-0000B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5" name="正方形/長方形 444">
          <a:extLst>
            <a:ext uri="{FF2B5EF4-FFF2-40B4-BE49-F238E27FC236}">
              <a16:creationId xmlns:a16="http://schemas.microsoft.com/office/drawing/2014/main" xmlns="" id="{00000000-0008-0000-0F00-0000B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6" name="テキスト ボックス 445">
          <a:extLst>
            <a:ext uri="{FF2B5EF4-FFF2-40B4-BE49-F238E27FC236}">
              <a16:creationId xmlns:a16="http://schemas.microsoft.com/office/drawing/2014/main" xmlns="" id="{00000000-0008-0000-0F00-0000B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7" name="直線コネクタ 446">
          <a:extLst>
            <a:ext uri="{FF2B5EF4-FFF2-40B4-BE49-F238E27FC236}">
              <a16:creationId xmlns:a16="http://schemas.microsoft.com/office/drawing/2014/main" xmlns="" id="{00000000-0008-0000-0F00-0000B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48" name="直線コネクタ 447">
          <a:extLst>
            <a:ext uri="{FF2B5EF4-FFF2-40B4-BE49-F238E27FC236}">
              <a16:creationId xmlns:a16="http://schemas.microsoft.com/office/drawing/2014/main" xmlns="" id="{00000000-0008-0000-0F00-0000C0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9" name="テキスト ボックス 448">
          <a:extLst>
            <a:ext uri="{FF2B5EF4-FFF2-40B4-BE49-F238E27FC236}">
              <a16:creationId xmlns:a16="http://schemas.microsoft.com/office/drawing/2014/main" xmlns="" id="{00000000-0008-0000-0F00-0000C1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50" name="直線コネクタ 449">
          <a:extLst>
            <a:ext uri="{FF2B5EF4-FFF2-40B4-BE49-F238E27FC236}">
              <a16:creationId xmlns:a16="http://schemas.microsoft.com/office/drawing/2014/main" xmlns="" id="{00000000-0008-0000-0F00-0000C2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51" name="テキスト ボックス 450">
          <a:extLst>
            <a:ext uri="{FF2B5EF4-FFF2-40B4-BE49-F238E27FC236}">
              <a16:creationId xmlns:a16="http://schemas.microsoft.com/office/drawing/2014/main" xmlns="" id="{00000000-0008-0000-0F00-0000C3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52" name="直線コネクタ 451">
          <a:extLst>
            <a:ext uri="{FF2B5EF4-FFF2-40B4-BE49-F238E27FC236}">
              <a16:creationId xmlns:a16="http://schemas.microsoft.com/office/drawing/2014/main" xmlns="" id="{00000000-0008-0000-0F00-0000C4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3" name="テキスト ボックス 452">
          <a:extLst>
            <a:ext uri="{FF2B5EF4-FFF2-40B4-BE49-F238E27FC236}">
              <a16:creationId xmlns:a16="http://schemas.microsoft.com/office/drawing/2014/main" xmlns="" id="{00000000-0008-0000-0F00-0000C5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54" name="直線コネクタ 453">
          <a:extLst>
            <a:ext uri="{FF2B5EF4-FFF2-40B4-BE49-F238E27FC236}">
              <a16:creationId xmlns:a16="http://schemas.microsoft.com/office/drawing/2014/main" xmlns="" id="{00000000-0008-0000-0F00-0000C6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55" name="テキスト ボックス 454">
          <a:extLst>
            <a:ext uri="{FF2B5EF4-FFF2-40B4-BE49-F238E27FC236}">
              <a16:creationId xmlns:a16="http://schemas.microsoft.com/office/drawing/2014/main" xmlns="" id="{00000000-0008-0000-0F00-0000C7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56" name="直線コネクタ 455">
          <a:extLst>
            <a:ext uri="{FF2B5EF4-FFF2-40B4-BE49-F238E27FC236}">
              <a16:creationId xmlns:a16="http://schemas.microsoft.com/office/drawing/2014/main" xmlns="" id="{00000000-0008-0000-0F00-0000C8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57" name="テキスト ボックス 456">
          <a:extLst>
            <a:ext uri="{FF2B5EF4-FFF2-40B4-BE49-F238E27FC236}">
              <a16:creationId xmlns:a16="http://schemas.microsoft.com/office/drawing/2014/main" xmlns="" id="{00000000-0008-0000-0F00-0000C9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58" name="直線コネクタ 457">
          <a:extLst>
            <a:ext uri="{FF2B5EF4-FFF2-40B4-BE49-F238E27FC236}">
              <a16:creationId xmlns:a16="http://schemas.microsoft.com/office/drawing/2014/main" xmlns="" id="{00000000-0008-0000-0F00-0000CA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9" name="テキスト ボックス 458">
          <a:extLst>
            <a:ext uri="{FF2B5EF4-FFF2-40B4-BE49-F238E27FC236}">
              <a16:creationId xmlns:a16="http://schemas.microsoft.com/office/drawing/2014/main" xmlns="" id="{00000000-0008-0000-0F00-0000CB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0" name="直線コネクタ 459">
          <a:extLst>
            <a:ext uri="{FF2B5EF4-FFF2-40B4-BE49-F238E27FC236}">
              <a16:creationId xmlns:a16="http://schemas.microsoft.com/office/drawing/2014/main" xmlns="" id="{00000000-0008-0000-0F00-0000C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1" name="テキスト ボックス 460">
          <a:extLst>
            <a:ext uri="{FF2B5EF4-FFF2-40B4-BE49-F238E27FC236}">
              <a16:creationId xmlns:a16="http://schemas.microsoft.com/office/drawing/2014/main" xmlns="" id="{00000000-0008-0000-0F00-0000CD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2" name="【一般廃棄物処理施設】&#10;有形固定資産減価償却率グラフ枠">
          <a:extLst>
            <a:ext uri="{FF2B5EF4-FFF2-40B4-BE49-F238E27FC236}">
              <a16:creationId xmlns:a16="http://schemas.microsoft.com/office/drawing/2014/main" xmlns="" id="{00000000-0008-0000-0F00-0000C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463" name="直線コネクタ 462">
          <a:extLst>
            <a:ext uri="{FF2B5EF4-FFF2-40B4-BE49-F238E27FC236}">
              <a16:creationId xmlns:a16="http://schemas.microsoft.com/office/drawing/2014/main" xmlns="" id="{00000000-0008-0000-0F00-0000CF010000}"/>
            </a:ext>
          </a:extLst>
        </xdr:cNvPr>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464" name="【一般廃棄物処理施設】&#10;有形固定資産減価償却率最小値テキスト">
          <a:extLst>
            <a:ext uri="{FF2B5EF4-FFF2-40B4-BE49-F238E27FC236}">
              <a16:creationId xmlns:a16="http://schemas.microsoft.com/office/drawing/2014/main" xmlns="" id="{00000000-0008-0000-0F00-0000D0010000}"/>
            </a:ext>
          </a:extLst>
        </xdr:cNvPr>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65" name="直線コネクタ 464">
          <a:extLst>
            <a:ext uri="{FF2B5EF4-FFF2-40B4-BE49-F238E27FC236}">
              <a16:creationId xmlns:a16="http://schemas.microsoft.com/office/drawing/2014/main" xmlns="" id="{00000000-0008-0000-0F00-0000D1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405111" cy="259045"/>
    <xdr:sp macro="" textlink="">
      <xdr:nvSpPr>
        <xdr:cNvPr id="466" name="【一般廃棄物処理施設】&#10;有形固定資産減価償却率最大値テキスト">
          <a:extLst>
            <a:ext uri="{FF2B5EF4-FFF2-40B4-BE49-F238E27FC236}">
              <a16:creationId xmlns:a16="http://schemas.microsoft.com/office/drawing/2014/main" xmlns="" id="{00000000-0008-0000-0F00-0000D2010000}"/>
            </a:ext>
          </a:extLst>
        </xdr:cNvPr>
        <xdr:cNvSpPr txBox="1"/>
      </xdr:nvSpPr>
      <xdr:spPr>
        <a:xfrm>
          <a:off x="16357600" y="549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467" name="直線コネクタ 466">
          <a:extLst>
            <a:ext uri="{FF2B5EF4-FFF2-40B4-BE49-F238E27FC236}">
              <a16:creationId xmlns:a16="http://schemas.microsoft.com/office/drawing/2014/main" xmlns="" id="{00000000-0008-0000-0F00-0000D3010000}"/>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95630</xdr:rowOff>
    </xdr:from>
    <xdr:ext cx="405111" cy="259045"/>
    <xdr:sp macro="" textlink="">
      <xdr:nvSpPr>
        <xdr:cNvPr id="468" name="【一般廃棄物処理施設】&#10;有形固定資産減価償却率平均値テキスト">
          <a:extLst>
            <a:ext uri="{FF2B5EF4-FFF2-40B4-BE49-F238E27FC236}">
              <a16:creationId xmlns:a16="http://schemas.microsoft.com/office/drawing/2014/main" xmlns="" id="{00000000-0008-0000-0F00-0000D4010000}"/>
            </a:ext>
          </a:extLst>
        </xdr:cNvPr>
        <xdr:cNvSpPr txBox="1"/>
      </xdr:nvSpPr>
      <xdr:spPr>
        <a:xfrm>
          <a:off x="16357600" y="609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72753</xdr:rowOff>
    </xdr:from>
    <xdr:to>
      <xdr:col>85</xdr:col>
      <xdr:colOff>177800</xdr:colOff>
      <xdr:row>37</xdr:row>
      <xdr:rowOff>2903</xdr:rowOff>
    </xdr:to>
    <xdr:sp macro="" textlink="">
      <xdr:nvSpPr>
        <xdr:cNvPr id="469" name="フローチャート: 判断 468">
          <a:extLst>
            <a:ext uri="{FF2B5EF4-FFF2-40B4-BE49-F238E27FC236}">
              <a16:creationId xmlns:a16="http://schemas.microsoft.com/office/drawing/2014/main" xmlns="" id="{00000000-0008-0000-0F00-0000D5010000}"/>
            </a:ext>
          </a:extLst>
        </xdr:cNvPr>
        <xdr:cNvSpPr/>
      </xdr:nvSpPr>
      <xdr:spPr>
        <a:xfrm>
          <a:off x="16268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85816</xdr:rowOff>
    </xdr:from>
    <xdr:to>
      <xdr:col>81</xdr:col>
      <xdr:colOff>101600</xdr:colOff>
      <xdr:row>37</xdr:row>
      <xdr:rowOff>15966</xdr:rowOff>
    </xdr:to>
    <xdr:sp macro="" textlink="">
      <xdr:nvSpPr>
        <xdr:cNvPr id="470" name="フローチャート: 判断 469">
          <a:extLst>
            <a:ext uri="{FF2B5EF4-FFF2-40B4-BE49-F238E27FC236}">
              <a16:creationId xmlns:a16="http://schemas.microsoft.com/office/drawing/2014/main" xmlns="" id="{00000000-0008-0000-0F00-0000D6010000}"/>
            </a:ext>
          </a:extLst>
        </xdr:cNvPr>
        <xdr:cNvSpPr/>
      </xdr:nvSpPr>
      <xdr:spPr>
        <a:xfrm>
          <a:off x="15430500" y="625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69487</xdr:rowOff>
    </xdr:from>
    <xdr:to>
      <xdr:col>76</xdr:col>
      <xdr:colOff>165100</xdr:colOff>
      <xdr:row>36</xdr:row>
      <xdr:rowOff>171087</xdr:rowOff>
    </xdr:to>
    <xdr:sp macro="" textlink="">
      <xdr:nvSpPr>
        <xdr:cNvPr id="471" name="フローチャート: 判断 470">
          <a:extLst>
            <a:ext uri="{FF2B5EF4-FFF2-40B4-BE49-F238E27FC236}">
              <a16:creationId xmlns:a16="http://schemas.microsoft.com/office/drawing/2014/main" xmlns="" id="{00000000-0008-0000-0F00-0000D7010000}"/>
            </a:ext>
          </a:extLst>
        </xdr:cNvPr>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139700</xdr:rowOff>
    </xdr:from>
    <xdr:to>
      <xdr:col>72</xdr:col>
      <xdr:colOff>38100</xdr:colOff>
      <xdr:row>37</xdr:row>
      <xdr:rowOff>69850</xdr:rowOff>
    </xdr:to>
    <xdr:sp macro="" textlink="">
      <xdr:nvSpPr>
        <xdr:cNvPr id="472" name="フローチャート: 判断 471">
          <a:extLst>
            <a:ext uri="{FF2B5EF4-FFF2-40B4-BE49-F238E27FC236}">
              <a16:creationId xmlns:a16="http://schemas.microsoft.com/office/drawing/2014/main" xmlns="" id="{00000000-0008-0000-0F00-0000D8010000}"/>
            </a:ext>
          </a:extLst>
        </xdr:cNvPr>
        <xdr:cNvSpPr/>
      </xdr:nvSpPr>
      <xdr:spPr>
        <a:xfrm>
          <a:off x="13652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3" name="テキスト ボックス 472">
          <a:extLst>
            <a:ext uri="{FF2B5EF4-FFF2-40B4-BE49-F238E27FC236}">
              <a16:creationId xmlns:a16="http://schemas.microsoft.com/office/drawing/2014/main" xmlns="" id="{00000000-0008-0000-0F00-0000D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4" name="テキスト ボックス 473">
          <a:extLst>
            <a:ext uri="{FF2B5EF4-FFF2-40B4-BE49-F238E27FC236}">
              <a16:creationId xmlns:a16="http://schemas.microsoft.com/office/drawing/2014/main" xmlns="" id="{00000000-0008-0000-0F00-0000D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5" name="テキスト ボックス 474">
          <a:extLst>
            <a:ext uri="{FF2B5EF4-FFF2-40B4-BE49-F238E27FC236}">
              <a16:creationId xmlns:a16="http://schemas.microsoft.com/office/drawing/2014/main" xmlns="" id="{00000000-0008-0000-0F00-0000D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xmlns="" id="{00000000-0008-0000-0F00-0000D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xmlns="" id="{00000000-0008-0000-0F00-0000D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67854</xdr:rowOff>
    </xdr:from>
    <xdr:to>
      <xdr:col>85</xdr:col>
      <xdr:colOff>177800</xdr:colOff>
      <xdr:row>37</xdr:row>
      <xdr:rowOff>169455</xdr:rowOff>
    </xdr:to>
    <xdr:sp macro="" textlink="">
      <xdr:nvSpPr>
        <xdr:cNvPr id="478" name="楕円 477">
          <a:extLst>
            <a:ext uri="{FF2B5EF4-FFF2-40B4-BE49-F238E27FC236}">
              <a16:creationId xmlns:a16="http://schemas.microsoft.com/office/drawing/2014/main" xmlns="" id="{00000000-0008-0000-0F00-0000DE010000}"/>
            </a:ext>
          </a:extLst>
        </xdr:cNvPr>
        <xdr:cNvSpPr/>
      </xdr:nvSpPr>
      <xdr:spPr>
        <a:xfrm>
          <a:off x="16268700" y="64115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46281</xdr:rowOff>
    </xdr:from>
    <xdr:ext cx="405111" cy="259045"/>
    <xdr:sp macro="" textlink="">
      <xdr:nvSpPr>
        <xdr:cNvPr id="479" name="【一般廃棄物処理施設】&#10;有形固定資産減価償却率該当値テキスト">
          <a:extLst>
            <a:ext uri="{FF2B5EF4-FFF2-40B4-BE49-F238E27FC236}">
              <a16:creationId xmlns:a16="http://schemas.microsoft.com/office/drawing/2014/main" xmlns="" id="{00000000-0008-0000-0F00-0000DF010000}"/>
            </a:ext>
          </a:extLst>
        </xdr:cNvPr>
        <xdr:cNvSpPr txBox="1"/>
      </xdr:nvSpPr>
      <xdr:spPr>
        <a:xfrm>
          <a:off x="16357600" y="638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105410</xdr:rowOff>
    </xdr:from>
    <xdr:to>
      <xdr:col>81</xdr:col>
      <xdr:colOff>101600</xdr:colOff>
      <xdr:row>38</xdr:row>
      <xdr:rowOff>35560</xdr:rowOff>
    </xdr:to>
    <xdr:sp macro="" textlink="">
      <xdr:nvSpPr>
        <xdr:cNvPr id="480" name="楕円 479">
          <a:extLst>
            <a:ext uri="{FF2B5EF4-FFF2-40B4-BE49-F238E27FC236}">
              <a16:creationId xmlns:a16="http://schemas.microsoft.com/office/drawing/2014/main" xmlns="" id="{00000000-0008-0000-0F00-0000E0010000}"/>
            </a:ext>
          </a:extLst>
        </xdr:cNvPr>
        <xdr:cNvSpPr/>
      </xdr:nvSpPr>
      <xdr:spPr>
        <a:xfrm>
          <a:off x="15430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118654</xdr:rowOff>
    </xdr:from>
    <xdr:to>
      <xdr:col>85</xdr:col>
      <xdr:colOff>127000</xdr:colOff>
      <xdr:row>37</xdr:row>
      <xdr:rowOff>156210</xdr:rowOff>
    </xdr:to>
    <xdr:cxnSp macro="">
      <xdr:nvCxnSpPr>
        <xdr:cNvPr id="481" name="直線コネクタ 480">
          <a:extLst>
            <a:ext uri="{FF2B5EF4-FFF2-40B4-BE49-F238E27FC236}">
              <a16:creationId xmlns:a16="http://schemas.microsoft.com/office/drawing/2014/main" xmlns="" id="{00000000-0008-0000-0F00-0000E1010000}"/>
            </a:ext>
          </a:extLst>
        </xdr:cNvPr>
        <xdr:cNvCxnSpPr/>
      </xdr:nvCxnSpPr>
      <xdr:spPr>
        <a:xfrm flipV="1">
          <a:off x="15481300" y="646230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142966</xdr:rowOff>
    </xdr:from>
    <xdr:to>
      <xdr:col>76</xdr:col>
      <xdr:colOff>165100</xdr:colOff>
      <xdr:row>38</xdr:row>
      <xdr:rowOff>73116</xdr:rowOff>
    </xdr:to>
    <xdr:sp macro="" textlink="">
      <xdr:nvSpPr>
        <xdr:cNvPr id="482" name="楕円 481">
          <a:extLst>
            <a:ext uri="{FF2B5EF4-FFF2-40B4-BE49-F238E27FC236}">
              <a16:creationId xmlns:a16="http://schemas.microsoft.com/office/drawing/2014/main" xmlns="" id="{00000000-0008-0000-0F00-0000E2010000}"/>
            </a:ext>
          </a:extLst>
        </xdr:cNvPr>
        <xdr:cNvSpPr/>
      </xdr:nvSpPr>
      <xdr:spPr>
        <a:xfrm>
          <a:off x="14541500" y="648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156210</xdr:rowOff>
    </xdr:from>
    <xdr:to>
      <xdr:col>81</xdr:col>
      <xdr:colOff>50800</xdr:colOff>
      <xdr:row>38</xdr:row>
      <xdr:rowOff>22316</xdr:rowOff>
    </xdr:to>
    <xdr:cxnSp macro="">
      <xdr:nvCxnSpPr>
        <xdr:cNvPr id="483" name="直線コネクタ 482">
          <a:extLst>
            <a:ext uri="{FF2B5EF4-FFF2-40B4-BE49-F238E27FC236}">
              <a16:creationId xmlns:a16="http://schemas.microsoft.com/office/drawing/2014/main" xmlns="" id="{00000000-0008-0000-0F00-0000E3010000}"/>
            </a:ext>
          </a:extLst>
        </xdr:cNvPr>
        <xdr:cNvCxnSpPr/>
      </xdr:nvCxnSpPr>
      <xdr:spPr>
        <a:xfrm flipV="1">
          <a:off x="14592300" y="649986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90714</xdr:rowOff>
    </xdr:from>
    <xdr:to>
      <xdr:col>72</xdr:col>
      <xdr:colOff>38100</xdr:colOff>
      <xdr:row>35</xdr:row>
      <xdr:rowOff>20864</xdr:rowOff>
    </xdr:to>
    <xdr:sp macro="" textlink="">
      <xdr:nvSpPr>
        <xdr:cNvPr id="484" name="楕円 483">
          <a:extLst>
            <a:ext uri="{FF2B5EF4-FFF2-40B4-BE49-F238E27FC236}">
              <a16:creationId xmlns:a16="http://schemas.microsoft.com/office/drawing/2014/main" xmlns="" id="{00000000-0008-0000-0F00-0000E4010000}"/>
            </a:ext>
          </a:extLst>
        </xdr:cNvPr>
        <xdr:cNvSpPr/>
      </xdr:nvSpPr>
      <xdr:spPr>
        <a:xfrm>
          <a:off x="13652500" y="592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141514</xdr:rowOff>
    </xdr:from>
    <xdr:to>
      <xdr:col>76</xdr:col>
      <xdr:colOff>114300</xdr:colOff>
      <xdr:row>38</xdr:row>
      <xdr:rowOff>22316</xdr:rowOff>
    </xdr:to>
    <xdr:cxnSp macro="">
      <xdr:nvCxnSpPr>
        <xdr:cNvPr id="485" name="直線コネクタ 484">
          <a:extLst>
            <a:ext uri="{FF2B5EF4-FFF2-40B4-BE49-F238E27FC236}">
              <a16:creationId xmlns:a16="http://schemas.microsoft.com/office/drawing/2014/main" xmlns="" id="{00000000-0008-0000-0F00-0000E5010000}"/>
            </a:ext>
          </a:extLst>
        </xdr:cNvPr>
        <xdr:cNvCxnSpPr/>
      </xdr:nvCxnSpPr>
      <xdr:spPr>
        <a:xfrm>
          <a:off x="13703300" y="5970814"/>
          <a:ext cx="889000" cy="56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32493</xdr:rowOff>
    </xdr:from>
    <xdr:ext cx="405111" cy="259045"/>
    <xdr:sp macro="" textlink="">
      <xdr:nvSpPr>
        <xdr:cNvPr id="486" name="n_1aveValue【一般廃棄物処理施設】&#10;有形固定資産減価償却率">
          <a:extLst>
            <a:ext uri="{FF2B5EF4-FFF2-40B4-BE49-F238E27FC236}">
              <a16:creationId xmlns:a16="http://schemas.microsoft.com/office/drawing/2014/main" xmlns="" id="{00000000-0008-0000-0F00-0000E6010000}"/>
            </a:ext>
          </a:extLst>
        </xdr:cNvPr>
        <xdr:cNvSpPr txBox="1"/>
      </xdr:nvSpPr>
      <xdr:spPr>
        <a:xfrm>
          <a:off x="152660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16164</xdr:rowOff>
    </xdr:from>
    <xdr:ext cx="405111" cy="259045"/>
    <xdr:sp macro="" textlink="">
      <xdr:nvSpPr>
        <xdr:cNvPr id="487" name="n_2aveValue【一般廃棄物処理施設】&#10;有形固定資産減価償却率">
          <a:extLst>
            <a:ext uri="{FF2B5EF4-FFF2-40B4-BE49-F238E27FC236}">
              <a16:creationId xmlns:a16="http://schemas.microsoft.com/office/drawing/2014/main" xmlns="" id="{00000000-0008-0000-0F00-0000E7010000}"/>
            </a:ext>
          </a:extLst>
        </xdr:cNvPr>
        <xdr:cNvSpPr txBox="1"/>
      </xdr:nvSpPr>
      <xdr:spPr>
        <a:xfrm>
          <a:off x="14389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60977</xdr:rowOff>
    </xdr:from>
    <xdr:ext cx="405111" cy="259045"/>
    <xdr:sp macro="" textlink="">
      <xdr:nvSpPr>
        <xdr:cNvPr id="488" name="n_3aveValue【一般廃棄物処理施設】&#10;有形固定資産減価償却率">
          <a:extLst>
            <a:ext uri="{FF2B5EF4-FFF2-40B4-BE49-F238E27FC236}">
              <a16:creationId xmlns:a16="http://schemas.microsoft.com/office/drawing/2014/main" xmlns="" id="{00000000-0008-0000-0F00-0000E8010000}"/>
            </a:ext>
          </a:extLst>
        </xdr:cNvPr>
        <xdr:cNvSpPr txBox="1"/>
      </xdr:nvSpPr>
      <xdr:spPr>
        <a:xfrm>
          <a:off x="135007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26687</xdr:rowOff>
    </xdr:from>
    <xdr:ext cx="405111" cy="259045"/>
    <xdr:sp macro="" textlink="">
      <xdr:nvSpPr>
        <xdr:cNvPr id="489" name="n_1mainValue【一般廃棄物処理施設】&#10;有形固定資産減価償却率">
          <a:extLst>
            <a:ext uri="{FF2B5EF4-FFF2-40B4-BE49-F238E27FC236}">
              <a16:creationId xmlns:a16="http://schemas.microsoft.com/office/drawing/2014/main" xmlns="" id="{00000000-0008-0000-0F00-0000E9010000}"/>
            </a:ext>
          </a:extLst>
        </xdr:cNvPr>
        <xdr:cNvSpPr txBox="1"/>
      </xdr:nvSpPr>
      <xdr:spPr>
        <a:xfrm>
          <a:off x="152660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64243</xdr:rowOff>
    </xdr:from>
    <xdr:ext cx="405111" cy="259045"/>
    <xdr:sp macro="" textlink="">
      <xdr:nvSpPr>
        <xdr:cNvPr id="490" name="n_2mainValue【一般廃棄物処理施設】&#10;有形固定資産減価償却率">
          <a:extLst>
            <a:ext uri="{FF2B5EF4-FFF2-40B4-BE49-F238E27FC236}">
              <a16:creationId xmlns:a16="http://schemas.microsoft.com/office/drawing/2014/main" xmlns="" id="{00000000-0008-0000-0F00-0000EA010000}"/>
            </a:ext>
          </a:extLst>
        </xdr:cNvPr>
        <xdr:cNvSpPr txBox="1"/>
      </xdr:nvSpPr>
      <xdr:spPr>
        <a:xfrm>
          <a:off x="14389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37391</xdr:rowOff>
    </xdr:from>
    <xdr:ext cx="405111" cy="259045"/>
    <xdr:sp macro="" textlink="">
      <xdr:nvSpPr>
        <xdr:cNvPr id="491" name="n_3mainValue【一般廃棄物処理施設】&#10;有形固定資産減価償却率">
          <a:extLst>
            <a:ext uri="{FF2B5EF4-FFF2-40B4-BE49-F238E27FC236}">
              <a16:creationId xmlns:a16="http://schemas.microsoft.com/office/drawing/2014/main" xmlns="" id="{00000000-0008-0000-0F00-0000EB010000}"/>
            </a:ext>
          </a:extLst>
        </xdr:cNvPr>
        <xdr:cNvSpPr txBox="1"/>
      </xdr:nvSpPr>
      <xdr:spPr>
        <a:xfrm>
          <a:off x="13500744" y="569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2" name="正方形/長方形 491">
          <a:extLst>
            <a:ext uri="{FF2B5EF4-FFF2-40B4-BE49-F238E27FC236}">
              <a16:creationId xmlns:a16="http://schemas.microsoft.com/office/drawing/2014/main" xmlns="" id="{00000000-0008-0000-0F00-0000EC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3" name="正方形/長方形 492">
          <a:extLst>
            <a:ext uri="{FF2B5EF4-FFF2-40B4-BE49-F238E27FC236}">
              <a16:creationId xmlns:a16="http://schemas.microsoft.com/office/drawing/2014/main" xmlns="" id="{00000000-0008-0000-0F00-0000ED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4" name="正方形/長方形 493">
          <a:extLst>
            <a:ext uri="{FF2B5EF4-FFF2-40B4-BE49-F238E27FC236}">
              <a16:creationId xmlns:a16="http://schemas.microsoft.com/office/drawing/2014/main" xmlns="" id="{00000000-0008-0000-0F00-0000EE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5" name="正方形/長方形 494">
          <a:extLst>
            <a:ext uri="{FF2B5EF4-FFF2-40B4-BE49-F238E27FC236}">
              <a16:creationId xmlns:a16="http://schemas.microsoft.com/office/drawing/2014/main" xmlns="" id="{00000000-0008-0000-0F00-0000EF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6" name="正方形/長方形 495">
          <a:extLst>
            <a:ext uri="{FF2B5EF4-FFF2-40B4-BE49-F238E27FC236}">
              <a16:creationId xmlns:a16="http://schemas.microsoft.com/office/drawing/2014/main" xmlns="" id="{00000000-0008-0000-0F00-0000F0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7" name="正方形/長方形 496">
          <a:extLst>
            <a:ext uri="{FF2B5EF4-FFF2-40B4-BE49-F238E27FC236}">
              <a16:creationId xmlns:a16="http://schemas.microsoft.com/office/drawing/2014/main" xmlns="" id="{00000000-0008-0000-0F00-0000F1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8" name="正方形/長方形 497">
          <a:extLst>
            <a:ext uri="{FF2B5EF4-FFF2-40B4-BE49-F238E27FC236}">
              <a16:creationId xmlns:a16="http://schemas.microsoft.com/office/drawing/2014/main" xmlns="" id="{00000000-0008-0000-0F00-0000F2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9" name="正方形/長方形 498">
          <a:extLst>
            <a:ext uri="{FF2B5EF4-FFF2-40B4-BE49-F238E27FC236}">
              <a16:creationId xmlns:a16="http://schemas.microsoft.com/office/drawing/2014/main" xmlns="" id="{00000000-0008-0000-0F00-0000F3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0" name="テキスト ボックス 499">
          <a:extLst>
            <a:ext uri="{FF2B5EF4-FFF2-40B4-BE49-F238E27FC236}">
              <a16:creationId xmlns:a16="http://schemas.microsoft.com/office/drawing/2014/main" xmlns="" id="{00000000-0008-0000-0F00-0000F4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1" name="直線コネクタ 500">
          <a:extLst>
            <a:ext uri="{FF2B5EF4-FFF2-40B4-BE49-F238E27FC236}">
              <a16:creationId xmlns:a16="http://schemas.microsoft.com/office/drawing/2014/main" xmlns="" id="{00000000-0008-0000-0F00-0000F5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02" name="直線コネクタ 501">
          <a:extLst>
            <a:ext uri="{FF2B5EF4-FFF2-40B4-BE49-F238E27FC236}">
              <a16:creationId xmlns:a16="http://schemas.microsoft.com/office/drawing/2014/main" xmlns="" id="{00000000-0008-0000-0F00-0000F6010000}"/>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03" name="テキスト ボックス 502">
          <a:extLst>
            <a:ext uri="{FF2B5EF4-FFF2-40B4-BE49-F238E27FC236}">
              <a16:creationId xmlns:a16="http://schemas.microsoft.com/office/drawing/2014/main" xmlns="" id="{00000000-0008-0000-0F00-0000F7010000}"/>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04" name="直線コネクタ 503">
          <a:extLst>
            <a:ext uri="{FF2B5EF4-FFF2-40B4-BE49-F238E27FC236}">
              <a16:creationId xmlns:a16="http://schemas.microsoft.com/office/drawing/2014/main" xmlns="" id="{00000000-0008-0000-0F00-0000F8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05" name="テキスト ボックス 504">
          <a:extLst>
            <a:ext uri="{FF2B5EF4-FFF2-40B4-BE49-F238E27FC236}">
              <a16:creationId xmlns:a16="http://schemas.microsoft.com/office/drawing/2014/main" xmlns="" id="{00000000-0008-0000-0F00-0000F9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06" name="直線コネクタ 505">
          <a:extLst>
            <a:ext uri="{FF2B5EF4-FFF2-40B4-BE49-F238E27FC236}">
              <a16:creationId xmlns:a16="http://schemas.microsoft.com/office/drawing/2014/main" xmlns="" id="{00000000-0008-0000-0F00-0000FA010000}"/>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07" name="テキスト ボックス 506">
          <a:extLst>
            <a:ext uri="{FF2B5EF4-FFF2-40B4-BE49-F238E27FC236}">
              <a16:creationId xmlns:a16="http://schemas.microsoft.com/office/drawing/2014/main" xmlns="" id="{00000000-0008-0000-0F00-0000FB010000}"/>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8" name="直線コネクタ 507">
          <a:extLst>
            <a:ext uri="{FF2B5EF4-FFF2-40B4-BE49-F238E27FC236}">
              <a16:creationId xmlns:a16="http://schemas.microsoft.com/office/drawing/2014/main" xmlns="" id="{00000000-0008-0000-0F00-0000FC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09" name="テキスト ボックス 508">
          <a:extLst>
            <a:ext uri="{FF2B5EF4-FFF2-40B4-BE49-F238E27FC236}">
              <a16:creationId xmlns:a16="http://schemas.microsoft.com/office/drawing/2014/main" xmlns="" id="{00000000-0008-0000-0F00-0000FD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0" name="【一般廃棄物処理施設】&#10;一人当たり有形固定資産（償却資産）額グラフ枠">
          <a:extLst>
            <a:ext uri="{FF2B5EF4-FFF2-40B4-BE49-F238E27FC236}">
              <a16:creationId xmlns:a16="http://schemas.microsoft.com/office/drawing/2014/main" xmlns="" id="{00000000-0008-0000-0F00-0000FE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117320</xdr:rowOff>
    </xdr:from>
    <xdr:to>
      <xdr:col>116</xdr:col>
      <xdr:colOff>62864</xdr:colOff>
      <xdr:row>41</xdr:row>
      <xdr:rowOff>18953</xdr:rowOff>
    </xdr:to>
    <xdr:cxnSp macro="">
      <xdr:nvCxnSpPr>
        <xdr:cNvPr id="511" name="直線コネクタ 510">
          <a:extLst>
            <a:ext uri="{FF2B5EF4-FFF2-40B4-BE49-F238E27FC236}">
              <a16:creationId xmlns:a16="http://schemas.microsoft.com/office/drawing/2014/main" xmlns="" id="{00000000-0008-0000-0F00-0000FF010000}"/>
            </a:ext>
          </a:extLst>
        </xdr:cNvPr>
        <xdr:cNvCxnSpPr/>
      </xdr:nvCxnSpPr>
      <xdr:spPr>
        <a:xfrm flipV="1">
          <a:off x="22160864" y="5775170"/>
          <a:ext cx="0" cy="127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12" name="【一般廃棄物処理施設】&#10;一人当たり有形固定資産（償却資産）額最小値テキスト">
          <a:extLst>
            <a:ext uri="{FF2B5EF4-FFF2-40B4-BE49-F238E27FC236}">
              <a16:creationId xmlns:a16="http://schemas.microsoft.com/office/drawing/2014/main" xmlns="" id="{00000000-0008-0000-0F00-000000020000}"/>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13" name="直線コネクタ 512">
          <a:extLst>
            <a:ext uri="{FF2B5EF4-FFF2-40B4-BE49-F238E27FC236}">
              <a16:creationId xmlns:a16="http://schemas.microsoft.com/office/drawing/2014/main" xmlns="" id="{00000000-0008-0000-0F00-000001020000}"/>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63997</xdr:rowOff>
    </xdr:from>
    <xdr:ext cx="599010" cy="259045"/>
    <xdr:sp macro="" textlink="">
      <xdr:nvSpPr>
        <xdr:cNvPr id="514" name="【一般廃棄物処理施設】&#10;一人当たり有形固定資産（償却資産）額最大値テキスト">
          <a:extLst>
            <a:ext uri="{FF2B5EF4-FFF2-40B4-BE49-F238E27FC236}">
              <a16:creationId xmlns:a16="http://schemas.microsoft.com/office/drawing/2014/main" xmlns="" id="{00000000-0008-0000-0F00-000002020000}"/>
            </a:ext>
          </a:extLst>
        </xdr:cNvPr>
        <xdr:cNvSpPr txBox="1"/>
      </xdr:nvSpPr>
      <xdr:spPr>
        <a:xfrm>
          <a:off x="22199600" y="555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117320</xdr:rowOff>
    </xdr:from>
    <xdr:to>
      <xdr:col>116</xdr:col>
      <xdr:colOff>152400</xdr:colOff>
      <xdr:row>33</xdr:row>
      <xdr:rowOff>117320</xdr:rowOff>
    </xdr:to>
    <xdr:cxnSp macro="">
      <xdr:nvCxnSpPr>
        <xdr:cNvPr id="515" name="直線コネクタ 514">
          <a:extLst>
            <a:ext uri="{FF2B5EF4-FFF2-40B4-BE49-F238E27FC236}">
              <a16:creationId xmlns:a16="http://schemas.microsoft.com/office/drawing/2014/main" xmlns="" id="{00000000-0008-0000-0F00-000003020000}"/>
            </a:ext>
          </a:extLst>
        </xdr:cNvPr>
        <xdr:cNvCxnSpPr/>
      </xdr:nvCxnSpPr>
      <xdr:spPr>
        <a:xfrm>
          <a:off x="22072600" y="57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120103</xdr:rowOff>
    </xdr:from>
    <xdr:ext cx="534377" cy="259045"/>
    <xdr:sp macro="" textlink="">
      <xdr:nvSpPr>
        <xdr:cNvPr id="516" name="【一般廃棄物処理施設】&#10;一人当たり有形固定資産（償却資産）額平均値テキスト">
          <a:extLst>
            <a:ext uri="{FF2B5EF4-FFF2-40B4-BE49-F238E27FC236}">
              <a16:creationId xmlns:a16="http://schemas.microsoft.com/office/drawing/2014/main" xmlns="" id="{00000000-0008-0000-0F00-000004020000}"/>
            </a:ext>
          </a:extLst>
        </xdr:cNvPr>
        <xdr:cNvSpPr txBox="1"/>
      </xdr:nvSpPr>
      <xdr:spPr>
        <a:xfrm>
          <a:off x="22199600" y="6463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97226</xdr:rowOff>
    </xdr:from>
    <xdr:to>
      <xdr:col>116</xdr:col>
      <xdr:colOff>114300</xdr:colOff>
      <xdr:row>39</xdr:row>
      <xdr:rowOff>27376</xdr:rowOff>
    </xdr:to>
    <xdr:sp macro="" textlink="">
      <xdr:nvSpPr>
        <xdr:cNvPr id="517" name="フローチャート: 判断 516">
          <a:extLst>
            <a:ext uri="{FF2B5EF4-FFF2-40B4-BE49-F238E27FC236}">
              <a16:creationId xmlns:a16="http://schemas.microsoft.com/office/drawing/2014/main" xmlns="" id="{00000000-0008-0000-0F00-000005020000}"/>
            </a:ext>
          </a:extLst>
        </xdr:cNvPr>
        <xdr:cNvSpPr/>
      </xdr:nvSpPr>
      <xdr:spPr>
        <a:xfrm>
          <a:off x="22110700" y="661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86373</xdr:rowOff>
    </xdr:from>
    <xdr:to>
      <xdr:col>112</xdr:col>
      <xdr:colOff>38100</xdr:colOff>
      <xdr:row>39</xdr:row>
      <xdr:rowOff>16523</xdr:rowOff>
    </xdr:to>
    <xdr:sp macro="" textlink="">
      <xdr:nvSpPr>
        <xdr:cNvPr id="518" name="フローチャート: 判断 517">
          <a:extLst>
            <a:ext uri="{FF2B5EF4-FFF2-40B4-BE49-F238E27FC236}">
              <a16:creationId xmlns:a16="http://schemas.microsoft.com/office/drawing/2014/main" xmlns="" id="{00000000-0008-0000-0F00-000006020000}"/>
            </a:ext>
          </a:extLst>
        </xdr:cNvPr>
        <xdr:cNvSpPr/>
      </xdr:nvSpPr>
      <xdr:spPr>
        <a:xfrm>
          <a:off x="21272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71006</xdr:rowOff>
    </xdr:from>
    <xdr:to>
      <xdr:col>107</xdr:col>
      <xdr:colOff>101600</xdr:colOff>
      <xdr:row>39</xdr:row>
      <xdr:rowOff>1156</xdr:rowOff>
    </xdr:to>
    <xdr:sp macro="" textlink="">
      <xdr:nvSpPr>
        <xdr:cNvPr id="519" name="フローチャート: 判断 518">
          <a:extLst>
            <a:ext uri="{FF2B5EF4-FFF2-40B4-BE49-F238E27FC236}">
              <a16:creationId xmlns:a16="http://schemas.microsoft.com/office/drawing/2014/main" xmlns="" id="{00000000-0008-0000-0F00-000007020000}"/>
            </a:ext>
          </a:extLst>
        </xdr:cNvPr>
        <xdr:cNvSpPr/>
      </xdr:nvSpPr>
      <xdr:spPr>
        <a:xfrm>
          <a:off x="20383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115154</xdr:rowOff>
    </xdr:from>
    <xdr:to>
      <xdr:col>102</xdr:col>
      <xdr:colOff>165100</xdr:colOff>
      <xdr:row>39</xdr:row>
      <xdr:rowOff>45304</xdr:rowOff>
    </xdr:to>
    <xdr:sp macro="" textlink="">
      <xdr:nvSpPr>
        <xdr:cNvPr id="520" name="フローチャート: 判断 519">
          <a:extLst>
            <a:ext uri="{FF2B5EF4-FFF2-40B4-BE49-F238E27FC236}">
              <a16:creationId xmlns:a16="http://schemas.microsoft.com/office/drawing/2014/main" xmlns="" id="{00000000-0008-0000-0F00-000008020000}"/>
            </a:ext>
          </a:extLst>
        </xdr:cNvPr>
        <xdr:cNvSpPr/>
      </xdr:nvSpPr>
      <xdr:spPr>
        <a:xfrm>
          <a:off x="19494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xmlns="" id="{00000000-0008-0000-0F00-000009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xmlns="" id="{00000000-0008-0000-0F00-00000A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xmlns="" id="{00000000-0008-0000-0F00-00000B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xmlns="" id="{00000000-0008-0000-0F00-00000C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xmlns="" id="{00000000-0008-0000-0F00-00000D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108256</xdr:rowOff>
    </xdr:from>
    <xdr:to>
      <xdr:col>116</xdr:col>
      <xdr:colOff>114300</xdr:colOff>
      <xdr:row>41</xdr:row>
      <xdr:rowOff>38406</xdr:rowOff>
    </xdr:to>
    <xdr:sp macro="" textlink="">
      <xdr:nvSpPr>
        <xdr:cNvPr id="526" name="楕円 525">
          <a:extLst>
            <a:ext uri="{FF2B5EF4-FFF2-40B4-BE49-F238E27FC236}">
              <a16:creationId xmlns:a16="http://schemas.microsoft.com/office/drawing/2014/main" xmlns="" id="{00000000-0008-0000-0F00-00000E020000}"/>
            </a:ext>
          </a:extLst>
        </xdr:cNvPr>
        <xdr:cNvSpPr/>
      </xdr:nvSpPr>
      <xdr:spPr>
        <a:xfrm>
          <a:off x="22110700" y="696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23183</xdr:rowOff>
    </xdr:from>
    <xdr:ext cx="469744" cy="259045"/>
    <xdr:sp macro="" textlink="">
      <xdr:nvSpPr>
        <xdr:cNvPr id="527" name="【一般廃棄物処理施設】&#10;一人当たり有形固定資産（償却資産）額該当値テキスト">
          <a:extLst>
            <a:ext uri="{FF2B5EF4-FFF2-40B4-BE49-F238E27FC236}">
              <a16:creationId xmlns:a16="http://schemas.microsoft.com/office/drawing/2014/main" xmlns="" id="{00000000-0008-0000-0F00-00000F020000}"/>
            </a:ext>
          </a:extLst>
        </xdr:cNvPr>
        <xdr:cNvSpPr txBox="1"/>
      </xdr:nvSpPr>
      <xdr:spPr>
        <a:xfrm>
          <a:off x="22199600" y="6881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108605</xdr:rowOff>
    </xdr:from>
    <xdr:to>
      <xdr:col>112</xdr:col>
      <xdr:colOff>38100</xdr:colOff>
      <xdr:row>41</xdr:row>
      <xdr:rowOff>38755</xdr:rowOff>
    </xdr:to>
    <xdr:sp macro="" textlink="">
      <xdr:nvSpPr>
        <xdr:cNvPr id="528" name="楕円 527">
          <a:extLst>
            <a:ext uri="{FF2B5EF4-FFF2-40B4-BE49-F238E27FC236}">
              <a16:creationId xmlns:a16="http://schemas.microsoft.com/office/drawing/2014/main" xmlns="" id="{00000000-0008-0000-0F00-000010020000}"/>
            </a:ext>
          </a:extLst>
        </xdr:cNvPr>
        <xdr:cNvSpPr/>
      </xdr:nvSpPr>
      <xdr:spPr>
        <a:xfrm>
          <a:off x="21272500" y="696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159056</xdr:rowOff>
    </xdr:from>
    <xdr:to>
      <xdr:col>116</xdr:col>
      <xdr:colOff>63500</xdr:colOff>
      <xdr:row>40</xdr:row>
      <xdr:rowOff>159405</xdr:rowOff>
    </xdr:to>
    <xdr:cxnSp macro="">
      <xdr:nvCxnSpPr>
        <xdr:cNvPr id="529" name="直線コネクタ 528">
          <a:extLst>
            <a:ext uri="{FF2B5EF4-FFF2-40B4-BE49-F238E27FC236}">
              <a16:creationId xmlns:a16="http://schemas.microsoft.com/office/drawing/2014/main" xmlns="" id="{00000000-0008-0000-0F00-000011020000}"/>
            </a:ext>
          </a:extLst>
        </xdr:cNvPr>
        <xdr:cNvCxnSpPr/>
      </xdr:nvCxnSpPr>
      <xdr:spPr>
        <a:xfrm flipV="1">
          <a:off x="21323300" y="7017056"/>
          <a:ext cx="838200" cy="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108965</xdr:rowOff>
    </xdr:from>
    <xdr:to>
      <xdr:col>107</xdr:col>
      <xdr:colOff>101600</xdr:colOff>
      <xdr:row>41</xdr:row>
      <xdr:rowOff>39115</xdr:rowOff>
    </xdr:to>
    <xdr:sp macro="" textlink="">
      <xdr:nvSpPr>
        <xdr:cNvPr id="530" name="楕円 529">
          <a:extLst>
            <a:ext uri="{FF2B5EF4-FFF2-40B4-BE49-F238E27FC236}">
              <a16:creationId xmlns:a16="http://schemas.microsoft.com/office/drawing/2014/main" xmlns="" id="{00000000-0008-0000-0F00-000012020000}"/>
            </a:ext>
          </a:extLst>
        </xdr:cNvPr>
        <xdr:cNvSpPr/>
      </xdr:nvSpPr>
      <xdr:spPr>
        <a:xfrm>
          <a:off x="20383500" y="696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159405</xdr:rowOff>
    </xdr:from>
    <xdr:to>
      <xdr:col>111</xdr:col>
      <xdr:colOff>177800</xdr:colOff>
      <xdr:row>40</xdr:row>
      <xdr:rowOff>159765</xdr:rowOff>
    </xdr:to>
    <xdr:cxnSp macro="">
      <xdr:nvCxnSpPr>
        <xdr:cNvPr id="531" name="直線コネクタ 530">
          <a:extLst>
            <a:ext uri="{FF2B5EF4-FFF2-40B4-BE49-F238E27FC236}">
              <a16:creationId xmlns:a16="http://schemas.microsoft.com/office/drawing/2014/main" xmlns="" id="{00000000-0008-0000-0F00-000013020000}"/>
            </a:ext>
          </a:extLst>
        </xdr:cNvPr>
        <xdr:cNvCxnSpPr/>
      </xdr:nvCxnSpPr>
      <xdr:spPr>
        <a:xfrm flipV="1">
          <a:off x="20434300" y="7017405"/>
          <a:ext cx="889000"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93774</xdr:rowOff>
    </xdr:from>
    <xdr:to>
      <xdr:col>102</xdr:col>
      <xdr:colOff>165100</xdr:colOff>
      <xdr:row>40</xdr:row>
      <xdr:rowOff>23924</xdr:rowOff>
    </xdr:to>
    <xdr:sp macro="" textlink="">
      <xdr:nvSpPr>
        <xdr:cNvPr id="532" name="楕円 531">
          <a:extLst>
            <a:ext uri="{FF2B5EF4-FFF2-40B4-BE49-F238E27FC236}">
              <a16:creationId xmlns:a16="http://schemas.microsoft.com/office/drawing/2014/main" xmlns="" id="{00000000-0008-0000-0F00-000014020000}"/>
            </a:ext>
          </a:extLst>
        </xdr:cNvPr>
        <xdr:cNvSpPr/>
      </xdr:nvSpPr>
      <xdr:spPr>
        <a:xfrm>
          <a:off x="19494500" y="678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144574</xdr:rowOff>
    </xdr:from>
    <xdr:to>
      <xdr:col>107</xdr:col>
      <xdr:colOff>50800</xdr:colOff>
      <xdr:row>40</xdr:row>
      <xdr:rowOff>159765</xdr:rowOff>
    </xdr:to>
    <xdr:cxnSp macro="">
      <xdr:nvCxnSpPr>
        <xdr:cNvPr id="533" name="直線コネクタ 532">
          <a:extLst>
            <a:ext uri="{FF2B5EF4-FFF2-40B4-BE49-F238E27FC236}">
              <a16:creationId xmlns:a16="http://schemas.microsoft.com/office/drawing/2014/main" xmlns="" id="{00000000-0008-0000-0F00-000015020000}"/>
            </a:ext>
          </a:extLst>
        </xdr:cNvPr>
        <xdr:cNvCxnSpPr/>
      </xdr:nvCxnSpPr>
      <xdr:spPr>
        <a:xfrm>
          <a:off x="19545300" y="6831124"/>
          <a:ext cx="889000" cy="18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33050</xdr:rowOff>
    </xdr:from>
    <xdr:ext cx="534377" cy="259045"/>
    <xdr:sp macro="" textlink="">
      <xdr:nvSpPr>
        <xdr:cNvPr id="534" name="n_1aveValue【一般廃棄物処理施設】&#10;一人当たり有形固定資産（償却資産）額">
          <a:extLst>
            <a:ext uri="{FF2B5EF4-FFF2-40B4-BE49-F238E27FC236}">
              <a16:creationId xmlns:a16="http://schemas.microsoft.com/office/drawing/2014/main" xmlns="" id="{00000000-0008-0000-0F00-000016020000}"/>
            </a:ext>
          </a:extLst>
        </xdr:cNvPr>
        <xdr:cNvSpPr txBox="1"/>
      </xdr:nvSpPr>
      <xdr:spPr>
        <a:xfrm>
          <a:off x="210434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17683</xdr:rowOff>
    </xdr:from>
    <xdr:ext cx="534377" cy="259045"/>
    <xdr:sp macro="" textlink="">
      <xdr:nvSpPr>
        <xdr:cNvPr id="535" name="n_2aveValue【一般廃棄物処理施設】&#10;一人当たり有形固定資産（償却資産）額">
          <a:extLst>
            <a:ext uri="{FF2B5EF4-FFF2-40B4-BE49-F238E27FC236}">
              <a16:creationId xmlns:a16="http://schemas.microsoft.com/office/drawing/2014/main" xmlns="" id="{00000000-0008-0000-0F00-000017020000}"/>
            </a:ext>
          </a:extLst>
        </xdr:cNvPr>
        <xdr:cNvSpPr txBox="1"/>
      </xdr:nvSpPr>
      <xdr:spPr>
        <a:xfrm>
          <a:off x="20167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61831</xdr:rowOff>
    </xdr:from>
    <xdr:ext cx="534377" cy="259045"/>
    <xdr:sp macro="" textlink="">
      <xdr:nvSpPr>
        <xdr:cNvPr id="536" name="n_3aveValue【一般廃棄物処理施設】&#10;一人当たり有形固定資産（償却資産）額">
          <a:extLst>
            <a:ext uri="{FF2B5EF4-FFF2-40B4-BE49-F238E27FC236}">
              <a16:creationId xmlns:a16="http://schemas.microsoft.com/office/drawing/2014/main" xmlns="" id="{00000000-0008-0000-0F00-000018020000}"/>
            </a:ext>
          </a:extLst>
        </xdr:cNvPr>
        <xdr:cNvSpPr txBox="1"/>
      </xdr:nvSpPr>
      <xdr:spPr>
        <a:xfrm>
          <a:off x="19278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29882</xdr:rowOff>
    </xdr:from>
    <xdr:ext cx="469744" cy="259045"/>
    <xdr:sp macro="" textlink="">
      <xdr:nvSpPr>
        <xdr:cNvPr id="537" name="n_1mainValue【一般廃棄物処理施設】&#10;一人当たり有形固定資産（償却資産）額">
          <a:extLst>
            <a:ext uri="{FF2B5EF4-FFF2-40B4-BE49-F238E27FC236}">
              <a16:creationId xmlns:a16="http://schemas.microsoft.com/office/drawing/2014/main" xmlns="" id="{00000000-0008-0000-0F00-000019020000}"/>
            </a:ext>
          </a:extLst>
        </xdr:cNvPr>
        <xdr:cNvSpPr txBox="1"/>
      </xdr:nvSpPr>
      <xdr:spPr>
        <a:xfrm>
          <a:off x="21075728" y="7059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30242</xdr:rowOff>
    </xdr:from>
    <xdr:ext cx="469744" cy="259045"/>
    <xdr:sp macro="" textlink="">
      <xdr:nvSpPr>
        <xdr:cNvPr id="538" name="n_2mainValue【一般廃棄物処理施設】&#10;一人当たり有形固定資産（償却資産）額">
          <a:extLst>
            <a:ext uri="{FF2B5EF4-FFF2-40B4-BE49-F238E27FC236}">
              <a16:creationId xmlns:a16="http://schemas.microsoft.com/office/drawing/2014/main" xmlns="" id="{00000000-0008-0000-0F00-00001A020000}"/>
            </a:ext>
          </a:extLst>
        </xdr:cNvPr>
        <xdr:cNvSpPr txBox="1"/>
      </xdr:nvSpPr>
      <xdr:spPr>
        <a:xfrm>
          <a:off x="20199428" y="7059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15051</xdr:rowOff>
    </xdr:from>
    <xdr:ext cx="534377" cy="259045"/>
    <xdr:sp macro="" textlink="">
      <xdr:nvSpPr>
        <xdr:cNvPr id="539" name="n_3mainValue【一般廃棄物処理施設】&#10;一人当たり有形固定資産（償却資産）額">
          <a:extLst>
            <a:ext uri="{FF2B5EF4-FFF2-40B4-BE49-F238E27FC236}">
              <a16:creationId xmlns:a16="http://schemas.microsoft.com/office/drawing/2014/main" xmlns="" id="{00000000-0008-0000-0F00-00001B020000}"/>
            </a:ext>
          </a:extLst>
        </xdr:cNvPr>
        <xdr:cNvSpPr txBox="1"/>
      </xdr:nvSpPr>
      <xdr:spPr>
        <a:xfrm>
          <a:off x="19278111" y="687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0" name="正方形/長方形 539">
          <a:extLst>
            <a:ext uri="{FF2B5EF4-FFF2-40B4-BE49-F238E27FC236}">
              <a16:creationId xmlns:a16="http://schemas.microsoft.com/office/drawing/2014/main" xmlns="" id="{00000000-0008-0000-0F00-00001C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1" name="正方形/長方形 540">
          <a:extLst>
            <a:ext uri="{FF2B5EF4-FFF2-40B4-BE49-F238E27FC236}">
              <a16:creationId xmlns:a16="http://schemas.microsoft.com/office/drawing/2014/main" xmlns="" id="{00000000-0008-0000-0F00-00001D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2" name="正方形/長方形 541">
          <a:extLst>
            <a:ext uri="{FF2B5EF4-FFF2-40B4-BE49-F238E27FC236}">
              <a16:creationId xmlns:a16="http://schemas.microsoft.com/office/drawing/2014/main" xmlns="" id="{00000000-0008-0000-0F00-00001E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3" name="正方形/長方形 542">
          <a:extLst>
            <a:ext uri="{FF2B5EF4-FFF2-40B4-BE49-F238E27FC236}">
              <a16:creationId xmlns:a16="http://schemas.microsoft.com/office/drawing/2014/main" xmlns="" id="{00000000-0008-0000-0F00-00001F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4" name="正方形/長方形 543">
          <a:extLst>
            <a:ext uri="{FF2B5EF4-FFF2-40B4-BE49-F238E27FC236}">
              <a16:creationId xmlns:a16="http://schemas.microsoft.com/office/drawing/2014/main" xmlns="" id="{00000000-0008-0000-0F00-00002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5" name="正方形/長方形 544">
          <a:extLst>
            <a:ext uri="{FF2B5EF4-FFF2-40B4-BE49-F238E27FC236}">
              <a16:creationId xmlns:a16="http://schemas.microsoft.com/office/drawing/2014/main" xmlns="" id="{00000000-0008-0000-0F00-00002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6" name="正方形/長方形 545">
          <a:extLst>
            <a:ext uri="{FF2B5EF4-FFF2-40B4-BE49-F238E27FC236}">
              <a16:creationId xmlns:a16="http://schemas.microsoft.com/office/drawing/2014/main" xmlns="" id="{00000000-0008-0000-0F00-00002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7" name="正方形/長方形 546">
          <a:extLst>
            <a:ext uri="{FF2B5EF4-FFF2-40B4-BE49-F238E27FC236}">
              <a16:creationId xmlns:a16="http://schemas.microsoft.com/office/drawing/2014/main" xmlns="" id="{00000000-0008-0000-0F00-00002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8" name="テキスト ボックス 547">
          <a:extLst>
            <a:ext uri="{FF2B5EF4-FFF2-40B4-BE49-F238E27FC236}">
              <a16:creationId xmlns:a16="http://schemas.microsoft.com/office/drawing/2014/main" xmlns="" id="{00000000-0008-0000-0F00-00002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9" name="直線コネクタ 548">
          <a:extLst>
            <a:ext uri="{FF2B5EF4-FFF2-40B4-BE49-F238E27FC236}">
              <a16:creationId xmlns:a16="http://schemas.microsoft.com/office/drawing/2014/main" xmlns="" id="{00000000-0008-0000-0F00-00002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50" name="直線コネクタ 549">
          <a:extLst>
            <a:ext uri="{FF2B5EF4-FFF2-40B4-BE49-F238E27FC236}">
              <a16:creationId xmlns:a16="http://schemas.microsoft.com/office/drawing/2014/main" xmlns="" id="{00000000-0008-0000-0F00-000026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51" name="テキスト ボックス 550">
          <a:extLst>
            <a:ext uri="{FF2B5EF4-FFF2-40B4-BE49-F238E27FC236}">
              <a16:creationId xmlns:a16="http://schemas.microsoft.com/office/drawing/2014/main" xmlns="" id="{00000000-0008-0000-0F00-00002702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52" name="直線コネクタ 551">
          <a:extLst>
            <a:ext uri="{FF2B5EF4-FFF2-40B4-BE49-F238E27FC236}">
              <a16:creationId xmlns:a16="http://schemas.microsoft.com/office/drawing/2014/main" xmlns="" id="{00000000-0008-0000-0F00-000028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53" name="テキスト ボックス 552">
          <a:extLst>
            <a:ext uri="{FF2B5EF4-FFF2-40B4-BE49-F238E27FC236}">
              <a16:creationId xmlns:a16="http://schemas.microsoft.com/office/drawing/2014/main" xmlns="" id="{00000000-0008-0000-0F00-000029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54" name="直線コネクタ 553">
          <a:extLst>
            <a:ext uri="{FF2B5EF4-FFF2-40B4-BE49-F238E27FC236}">
              <a16:creationId xmlns:a16="http://schemas.microsoft.com/office/drawing/2014/main" xmlns="" id="{00000000-0008-0000-0F00-00002A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55" name="テキスト ボックス 554">
          <a:extLst>
            <a:ext uri="{FF2B5EF4-FFF2-40B4-BE49-F238E27FC236}">
              <a16:creationId xmlns:a16="http://schemas.microsoft.com/office/drawing/2014/main" xmlns="" id="{00000000-0008-0000-0F00-00002B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56" name="直線コネクタ 555">
          <a:extLst>
            <a:ext uri="{FF2B5EF4-FFF2-40B4-BE49-F238E27FC236}">
              <a16:creationId xmlns:a16="http://schemas.microsoft.com/office/drawing/2014/main" xmlns="" id="{00000000-0008-0000-0F00-00002C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57" name="テキスト ボックス 556">
          <a:extLst>
            <a:ext uri="{FF2B5EF4-FFF2-40B4-BE49-F238E27FC236}">
              <a16:creationId xmlns:a16="http://schemas.microsoft.com/office/drawing/2014/main" xmlns="" id="{00000000-0008-0000-0F00-00002D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58" name="直線コネクタ 557">
          <a:extLst>
            <a:ext uri="{FF2B5EF4-FFF2-40B4-BE49-F238E27FC236}">
              <a16:creationId xmlns:a16="http://schemas.microsoft.com/office/drawing/2014/main" xmlns="" id="{00000000-0008-0000-0F00-00002E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59" name="テキスト ボックス 558">
          <a:extLst>
            <a:ext uri="{FF2B5EF4-FFF2-40B4-BE49-F238E27FC236}">
              <a16:creationId xmlns:a16="http://schemas.microsoft.com/office/drawing/2014/main" xmlns="" id="{00000000-0008-0000-0F00-00002F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60" name="直線コネクタ 559">
          <a:extLst>
            <a:ext uri="{FF2B5EF4-FFF2-40B4-BE49-F238E27FC236}">
              <a16:creationId xmlns:a16="http://schemas.microsoft.com/office/drawing/2014/main" xmlns="" id="{00000000-0008-0000-0F00-000030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61" name="テキスト ボックス 560">
          <a:extLst>
            <a:ext uri="{FF2B5EF4-FFF2-40B4-BE49-F238E27FC236}">
              <a16:creationId xmlns:a16="http://schemas.microsoft.com/office/drawing/2014/main" xmlns="" id="{00000000-0008-0000-0F00-00003102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2" name="直線コネクタ 561">
          <a:extLst>
            <a:ext uri="{FF2B5EF4-FFF2-40B4-BE49-F238E27FC236}">
              <a16:creationId xmlns:a16="http://schemas.microsoft.com/office/drawing/2014/main" xmlns="" id="{00000000-0008-0000-0F00-00003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63" name="テキスト ボックス 562">
          <a:extLst>
            <a:ext uri="{FF2B5EF4-FFF2-40B4-BE49-F238E27FC236}">
              <a16:creationId xmlns:a16="http://schemas.microsoft.com/office/drawing/2014/main" xmlns="" id="{00000000-0008-0000-0F00-000033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64" name="【保健センター・保健所】&#10;有形固定資産減価償却率グラフ枠">
          <a:extLst>
            <a:ext uri="{FF2B5EF4-FFF2-40B4-BE49-F238E27FC236}">
              <a16:creationId xmlns:a16="http://schemas.microsoft.com/office/drawing/2014/main" xmlns="" id="{00000000-0008-0000-0F00-00003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104503</xdr:rowOff>
    </xdr:from>
    <xdr:to>
      <xdr:col>85</xdr:col>
      <xdr:colOff>126364</xdr:colOff>
      <xdr:row>64</xdr:row>
      <xdr:rowOff>32657</xdr:rowOff>
    </xdr:to>
    <xdr:cxnSp macro="">
      <xdr:nvCxnSpPr>
        <xdr:cNvPr id="565" name="直線コネクタ 564">
          <a:extLst>
            <a:ext uri="{FF2B5EF4-FFF2-40B4-BE49-F238E27FC236}">
              <a16:creationId xmlns:a16="http://schemas.microsoft.com/office/drawing/2014/main" xmlns="" id="{00000000-0008-0000-0F00-000035020000}"/>
            </a:ext>
          </a:extLst>
        </xdr:cNvPr>
        <xdr:cNvCxnSpPr/>
      </xdr:nvCxnSpPr>
      <xdr:spPr>
        <a:xfrm flipV="1">
          <a:off x="16318864" y="9534253"/>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340478" cy="259045"/>
    <xdr:sp macro="" textlink="">
      <xdr:nvSpPr>
        <xdr:cNvPr id="566" name="【保健センター・保健所】&#10;有形固定資産減価償却率最小値テキスト">
          <a:extLst>
            <a:ext uri="{FF2B5EF4-FFF2-40B4-BE49-F238E27FC236}">
              <a16:creationId xmlns:a16="http://schemas.microsoft.com/office/drawing/2014/main" xmlns="" id="{00000000-0008-0000-0F00-000036020000}"/>
            </a:ext>
          </a:extLst>
        </xdr:cNvPr>
        <xdr:cNvSpPr txBox="1"/>
      </xdr:nvSpPr>
      <xdr:spPr>
        <a:xfrm>
          <a:off x="16357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567" name="直線コネクタ 566">
          <a:extLst>
            <a:ext uri="{FF2B5EF4-FFF2-40B4-BE49-F238E27FC236}">
              <a16:creationId xmlns:a16="http://schemas.microsoft.com/office/drawing/2014/main" xmlns="" id="{00000000-0008-0000-0F00-000037020000}"/>
            </a:ext>
          </a:extLst>
        </xdr:cNvPr>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51180</xdr:rowOff>
    </xdr:from>
    <xdr:ext cx="405111" cy="259045"/>
    <xdr:sp macro="" textlink="">
      <xdr:nvSpPr>
        <xdr:cNvPr id="568" name="【保健センター・保健所】&#10;有形固定資産減価償却率最大値テキスト">
          <a:extLst>
            <a:ext uri="{FF2B5EF4-FFF2-40B4-BE49-F238E27FC236}">
              <a16:creationId xmlns:a16="http://schemas.microsoft.com/office/drawing/2014/main" xmlns="" id="{00000000-0008-0000-0F00-000038020000}"/>
            </a:ext>
          </a:extLst>
        </xdr:cNvPr>
        <xdr:cNvSpPr txBox="1"/>
      </xdr:nvSpPr>
      <xdr:spPr>
        <a:xfrm>
          <a:off x="16357600" y="930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104503</xdr:rowOff>
    </xdr:from>
    <xdr:to>
      <xdr:col>86</xdr:col>
      <xdr:colOff>25400</xdr:colOff>
      <xdr:row>55</xdr:row>
      <xdr:rowOff>104503</xdr:rowOff>
    </xdr:to>
    <xdr:cxnSp macro="">
      <xdr:nvCxnSpPr>
        <xdr:cNvPr id="569" name="直線コネクタ 568">
          <a:extLst>
            <a:ext uri="{FF2B5EF4-FFF2-40B4-BE49-F238E27FC236}">
              <a16:creationId xmlns:a16="http://schemas.microsoft.com/office/drawing/2014/main" xmlns="" id="{00000000-0008-0000-0F00-000039020000}"/>
            </a:ext>
          </a:extLst>
        </xdr:cNvPr>
        <xdr:cNvCxnSpPr/>
      </xdr:nvCxnSpPr>
      <xdr:spPr>
        <a:xfrm>
          <a:off x="16230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158223</xdr:rowOff>
    </xdr:from>
    <xdr:ext cx="405111" cy="259045"/>
    <xdr:sp macro="" textlink="">
      <xdr:nvSpPr>
        <xdr:cNvPr id="570" name="【保健センター・保健所】&#10;有形固定資産減価償却率平均値テキスト">
          <a:extLst>
            <a:ext uri="{FF2B5EF4-FFF2-40B4-BE49-F238E27FC236}">
              <a16:creationId xmlns:a16="http://schemas.microsoft.com/office/drawing/2014/main" xmlns="" id="{00000000-0008-0000-0F00-00003A020000}"/>
            </a:ext>
          </a:extLst>
        </xdr:cNvPr>
        <xdr:cNvSpPr txBox="1"/>
      </xdr:nvSpPr>
      <xdr:spPr>
        <a:xfrm>
          <a:off x="16357600" y="10102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571" name="フローチャート: 判断 570">
          <a:extLst>
            <a:ext uri="{FF2B5EF4-FFF2-40B4-BE49-F238E27FC236}">
              <a16:creationId xmlns:a16="http://schemas.microsoft.com/office/drawing/2014/main" xmlns="" id="{00000000-0008-0000-0F00-00003B020000}"/>
            </a:ext>
          </a:extLst>
        </xdr:cNvPr>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163104</xdr:rowOff>
    </xdr:from>
    <xdr:to>
      <xdr:col>81</xdr:col>
      <xdr:colOff>101600</xdr:colOff>
      <xdr:row>60</xdr:row>
      <xdr:rowOff>93254</xdr:rowOff>
    </xdr:to>
    <xdr:sp macro="" textlink="">
      <xdr:nvSpPr>
        <xdr:cNvPr id="572" name="フローチャート: 判断 571">
          <a:extLst>
            <a:ext uri="{FF2B5EF4-FFF2-40B4-BE49-F238E27FC236}">
              <a16:creationId xmlns:a16="http://schemas.microsoft.com/office/drawing/2014/main" xmlns="" id="{00000000-0008-0000-0F00-00003C020000}"/>
            </a:ext>
          </a:extLst>
        </xdr:cNvPr>
        <xdr:cNvSpPr/>
      </xdr:nvSpPr>
      <xdr:spPr>
        <a:xfrm>
          <a:off x="15430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73" name="フローチャート: 判断 572">
          <a:extLst>
            <a:ext uri="{FF2B5EF4-FFF2-40B4-BE49-F238E27FC236}">
              <a16:creationId xmlns:a16="http://schemas.microsoft.com/office/drawing/2014/main" xmlns="" id="{00000000-0008-0000-0F00-00003D020000}"/>
            </a:ext>
          </a:extLst>
        </xdr:cNvPr>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107587</xdr:rowOff>
    </xdr:from>
    <xdr:to>
      <xdr:col>72</xdr:col>
      <xdr:colOff>38100</xdr:colOff>
      <xdr:row>61</xdr:row>
      <xdr:rowOff>37737</xdr:rowOff>
    </xdr:to>
    <xdr:sp macro="" textlink="">
      <xdr:nvSpPr>
        <xdr:cNvPr id="574" name="フローチャート: 判断 573">
          <a:extLst>
            <a:ext uri="{FF2B5EF4-FFF2-40B4-BE49-F238E27FC236}">
              <a16:creationId xmlns:a16="http://schemas.microsoft.com/office/drawing/2014/main" xmlns="" id="{00000000-0008-0000-0F00-00003E020000}"/>
            </a:ext>
          </a:extLst>
        </xdr:cNvPr>
        <xdr:cNvSpPr/>
      </xdr:nvSpPr>
      <xdr:spPr>
        <a:xfrm>
          <a:off x="13652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xmlns="" id="{00000000-0008-0000-0F00-00003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xmlns="" id="{00000000-0008-0000-0F00-00004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xmlns="" id="{00000000-0008-0000-0F00-00004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xmlns="" id="{00000000-0008-0000-0F00-00004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xmlns="" id="{00000000-0008-0000-0F00-00004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148409</xdr:rowOff>
    </xdr:from>
    <xdr:to>
      <xdr:col>85</xdr:col>
      <xdr:colOff>177800</xdr:colOff>
      <xdr:row>61</xdr:row>
      <xdr:rowOff>78559</xdr:rowOff>
    </xdr:to>
    <xdr:sp macro="" textlink="">
      <xdr:nvSpPr>
        <xdr:cNvPr id="580" name="楕円 579">
          <a:extLst>
            <a:ext uri="{FF2B5EF4-FFF2-40B4-BE49-F238E27FC236}">
              <a16:creationId xmlns:a16="http://schemas.microsoft.com/office/drawing/2014/main" xmlns="" id="{00000000-0008-0000-0F00-000044020000}"/>
            </a:ext>
          </a:extLst>
        </xdr:cNvPr>
        <xdr:cNvSpPr/>
      </xdr:nvSpPr>
      <xdr:spPr>
        <a:xfrm>
          <a:off x="162687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126836</xdr:rowOff>
    </xdr:from>
    <xdr:ext cx="405111" cy="259045"/>
    <xdr:sp macro="" textlink="">
      <xdr:nvSpPr>
        <xdr:cNvPr id="581" name="【保健センター・保健所】&#10;有形固定資産減価償却率該当値テキスト">
          <a:extLst>
            <a:ext uri="{FF2B5EF4-FFF2-40B4-BE49-F238E27FC236}">
              <a16:creationId xmlns:a16="http://schemas.microsoft.com/office/drawing/2014/main" xmlns="" id="{00000000-0008-0000-0F00-000045020000}"/>
            </a:ext>
          </a:extLst>
        </xdr:cNvPr>
        <xdr:cNvSpPr txBox="1"/>
      </xdr:nvSpPr>
      <xdr:spPr>
        <a:xfrm>
          <a:off x="16357600"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19413</xdr:rowOff>
    </xdr:from>
    <xdr:to>
      <xdr:col>81</xdr:col>
      <xdr:colOff>101600</xdr:colOff>
      <xdr:row>61</xdr:row>
      <xdr:rowOff>121013</xdr:rowOff>
    </xdr:to>
    <xdr:sp macro="" textlink="">
      <xdr:nvSpPr>
        <xdr:cNvPr id="582" name="楕円 581">
          <a:extLst>
            <a:ext uri="{FF2B5EF4-FFF2-40B4-BE49-F238E27FC236}">
              <a16:creationId xmlns:a16="http://schemas.microsoft.com/office/drawing/2014/main" xmlns="" id="{00000000-0008-0000-0F00-000046020000}"/>
            </a:ext>
          </a:extLst>
        </xdr:cNvPr>
        <xdr:cNvSpPr/>
      </xdr:nvSpPr>
      <xdr:spPr>
        <a:xfrm>
          <a:off x="15430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27759</xdr:rowOff>
    </xdr:from>
    <xdr:to>
      <xdr:col>85</xdr:col>
      <xdr:colOff>127000</xdr:colOff>
      <xdr:row>61</xdr:row>
      <xdr:rowOff>70213</xdr:rowOff>
    </xdr:to>
    <xdr:cxnSp macro="">
      <xdr:nvCxnSpPr>
        <xdr:cNvPr id="583" name="直線コネクタ 582">
          <a:extLst>
            <a:ext uri="{FF2B5EF4-FFF2-40B4-BE49-F238E27FC236}">
              <a16:creationId xmlns:a16="http://schemas.microsoft.com/office/drawing/2014/main" xmlns="" id="{00000000-0008-0000-0F00-000047020000}"/>
            </a:ext>
          </a:extLst>
        </xdr:cNvPr>
        <xdr:cNvCxnSpPr/>
      </xdr:nvCxnSpPr>
      <xdr:spPr>
        <a:xfrm flipV="1">
          <a:off x="15481300" y="10486209"/>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61867</xdr:rowOff>
    </xdr:from>
    <xdr:to>
      <xdr:col>72</xdr:col>
      <xdr:colOff>38100</xdr:colOff>
      <xdr:row>62</xdr:row>
      <xdr:rowOff>163467</xdr:rowOff>
    </xdr:to>
    <xdr:sp macro="" textlink="">
      <xdr:nvSpPr>
        <xdr:cNvPr id="584" name="楕円 583">
          <a:extLst>
            <a:ext uri="{FF2B5EF4-FFF2-40B4-BE49-F238E27FC236}">
              <a16:creationId xmlns:a16="http://schemas.microsoft.com/office/drawing/2014/main" xmlns="" id="{00000000-0008-0000-0F00-000048020000}"/>
            </a:ext>
          </a:extLst>
        </xdr:cNvPr>
        <xdr:cNvSpPr/>
      </xdr:nvSpPr>
      <xdr:spPr>
        <a:xfrm>
          <a:off x="13652500" y="106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109781</xdr:rowOff>
    </xdr:from>
    <xdr:ext cx="405111" cy="259045"/>
    <xdr:sp macro="" textlink="">
      <xdr:nvSpPr>
        <xdr:cNvPr id="585" name="n_1aveValue【保健センター・保健所】&#10;有形固定資産減価償却率">
          <a:extLst>
            <a:ext uri="{FF2B5EF4-FFF2-40B4-BE49-F238E27FC236}">
              <a16:creationId xmlns:a16="http://schemas.microsoft.com/office/drawing/2014/main" xmlns="" id="{00000000-0008-0000-0F00-000049020000}"/>
            </a:ext>
          </a:extLst>
        </xdr:cNvPr>
        <xdr:cNvSpPr txBox="1"/>
      </xdr:nvSpPr>
      <xdr:spPr>
        <a:xfrm>
          <a:off x="152660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586" name="n_2aveValue【保健センター・保健所】&#10;有形固定資産減価償却率">
          <a:extLst>
            <a:ext uri="{FF2B5EF4-FFF2-40B4-BE49-F238E27FC236}">
              <a16:creationId xmlns:a16="http://schemas.microsoft.com/office/drawing/2014/main" xmlns="" id="{00000000-0008-0000-0F00-00004A020000}"/>
            </a:ext>
          </a:extLst>
        </xdr:cNvPr>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54264</xdr:rowOff>
    </xdr:from>
    <xdr:ext cx="405111" cy="259045"/>
    <xdr:sp macro="" textlink="">
      <xdr:nvSpPr>
        <xdr:cNvPr id="587" name="n_3aveValue【保健センター・保健所】&#10;有形固定資産減価償却率">
          <a:extLst>
            <a:ext uri="{FF2B5EF4-FFF2-40B4-BE49-F238E27FC236}">
              <a16:creationId xmlns:a16="http://schemas.microsoft.com/office/drawing/2014/main" xmlns="" id="{00000000-0008-0000-0F00-00004B020000}"/>
            </a:ext>
          </a:extLst>
        </xdr:cNvPr>
        <xdr:cNvSpPr txBox="1"/>
      </xdr:nvSpPr>
      <xdr:spPr>
        <a:xfrm>
          <a:off x="13500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112140</xdr:rowOff>
    </xdr:from>
    <xdr:ext cx="405111" cy="259045"/>
    <xdr:sp macro="" textlink="">
      <xdr:nvSpPr>
        <xdr:cNvPr id="588" name="n_1mainValue【保健センター・保健所】&#10;有形固定資産減価償却率">
          <a:extLst>
            <a:ext uri="{FF2B5EF4-FFF2-40B4-BE49-F238E27FC236}">
              <a16:creationId xmlns:a16="http://schemas.microsoft.com/office/drawing/2014/main" xmlns="" id="{00000000-0008-0000-0F00-00004C020000}"/>
            </a:ext>
          </a:extLst>
        </xdr:cNvPr>
        <xdr:cNvSpPr txBox="1"/>
      </xdr:nvSpPr>
      <xdr:spPr>
        <a:xfrm>
          <a:off x="152660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154594</xdr:rowOff>
    </xdr:from>
    <xdr:ext cx="405111" cy="259045"/>
    <xdr:sp macro="" textlink="">
      <xdr:nvSpPr>
        <xdr:cNvPr id="589" name="n_3mainValue【保健センター・保健所】&#10;有形固定資産減価償却率">
          <a:extLst>
            <a:ext uri="{FF2B5EF4-FFF2-40B4-BE49-F238E27FC236}">
              <a16:creationId xmlns:a16="http://schemas.microsoft.com/office/drawing/2014/main" xmlns="" id="{00000000-0008-0000-0F00-00004D020000}"/>
            </a:ext>
          </a:extLst>
        </xdr:cNvPr>
        <xdr:cNvSpPr txBox="1"/>
      </xdr:nvSpPr>
      <xdr:spPr>
        <a:xfrm>
          <a:off x="13500744" y="1078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0" name="正方形/長方形 589">
          <a:extLst>
            <a:ext uri="{FF2B5EF4-FFF2-40B4-BE49-F238E27FC236}">
              <a16:creationId xmlns:a16="http://schemas.microsoft.com/office/drawing/2014/main" xmlns="" id="{00000000-0008-0000-0F00-00004E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1" name="正方形/長方形 590">
          <a:extLst>
            <a:ext uri="{FF2B5EF4-FFF2-40B4-BE49-F238E27FC236}">
              <a16:creationId xmlns:a16="http://schemas.microsoft.com/office/drawing/2014/main" xmlns="" id="{00000000-0008-0000-0F00-00004F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2" name="正方形/長方形 591">
          <a:extLst>
            <a:ext uri="{FF2B5EF4-FFF2-40B4-BE49-F238E27FC236}">
              <a16:creationId xmlns:a16="http://schemas.microsoft.com/office/drawing/2014/main" xmlns="" id="{00000000-0008-0000-0F00-000050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3" name="正方形/長方形 592">
          <a:extLst>
            <a:ext uri="{FF2B5EF4-FFF2-40B4-BE49-F238E27FC236}">
              <a16:creationId xmlns:a16="http://schemas.microsoft.com/office/drawing/2014/main" xmlns="" id="{00000000-0008-0000-0F00-000051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4" name="正方形/長方形 593">
          <a:extLst>
            <a:ext uri="{FF2B5EF4-FFF2-40B4-BE49-F238E27FC236}">
              <a16:creationId xmlns:a16="http://schemas.microsoft.com/office/drawing/2014/main" xmlns="" id="{00000000-0008-0000-0F00-000052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5" name="正方形/長方形 594">
          <a:extLst>
            <a:ext uri="{FF2B5EF4-FFF2-40B4-BE49-F238E27FC236}">
              <a16:creationId xmlns:a16="http://schemas.microsoft.com/office/drawing/2014/main" xmlns="" id="{00000000-0008-0000-0F00-000053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6" name="正方形/長方形 595">
          <a:extLst>
            <a:ext uri="{FF2B5EF4-FFF2-40B4-BE49-F238E27FC236}">
              <a16:creationId xmlns:a16="http://schemas.microsoft.com/office/drawing/2014/main" xmlns="" id="{00000000-0008-0000-0F00-000054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7" name="正方形/長方形 596">
          <a:extLst>
            <a:ext uri="{FF2B5EF4-FFF2-40B4-BE49-F238E27FC236}">
              <a16:creationId xmlns:a16="http://schemas.microsoft.com/office/drawing/2014/main" xmlns="" id="{00000000-0008-0000-0F00-000055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8" name="テキスト ボックス 597">
          <a:extLst>
            <a:ext uri="{FF2B5EF4-FFF2-40B4-BE49-F238E27FC236}">
              <a16:creationId xmlns:a16="http://schemas.microsoft.com/office/drawing/2014/main" xmlns="" id="{00000000-0008-0000-0F00-000056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9" name="直線コネクタ 598">
          <a:extLst>
            <a:ext uri="{FF2B5EF4-FFF2-40B4-BE49-F238E27FC236}">
              <a16:creationId xmlns:a16="http://schemas.microsoft.com/office/drawing/2014/main" xmlns="" id="{00000000-0008-0000-0F00-000057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00" name="直線コネクタ 599">
          <a:extLst>
            <a:ext uri="{FF2B5EF4-FFF2-40B4-BE49-F238E27FC236}">
              <a16:creationId xmlns:a16="http://schemas.microsoft.com/office/drawing/2014/main" xmlns="" id="{00000000-0008-0000-0F00-000058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01" name="テキスト ボックス 600">
          <a:extLst>
            <a:ext uri="{FF2B5EF4-FFF2-40B4-BE49-F238E27FC236}">
              <a16:creationId xmlns:a16="http://schemas.microsoft.com/office/drawing/2014/main" xmlns="" id="{00000000-0008-0000-0F00-000059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02" name="直線コネクタ 601">
          <a:extLst>
            <a:ext uri="{FF2B5EF4-FFF2-40B4-BE49-F238E27FC236}">
              <a16:creationId xmlns:a16="http://schemas.microsoft.com/office/drawing/2014/main" xmlns="" id="{00000000-0008-0000-0F00-00005A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03" name="テキスト ボックス 602">
          <a:extLst>
            <a:ext uri="{FF2B5EF4-FFF2-40B4-BE49-F238E27FC236}">
              <a16:creationId xmlns:a16="http://schemas.microsoft.com/office/drawing/2014/main" xmlns="" id="{00000000-0008-0000-0F00-00005B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04" name="直線コネクタ 603">
          <a:extLst>
            <a:ext uri="{FF2B5EF4-FFF2-40B4-BE49-F238E27FC236}">
              <a16:creationId xmlns:a16="http://schemas.microsoft.com/office/drawing/2014/main" xmlns="" id="{00000000-0008-0000-0F00-00005C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05" name="テキスト ボックス 604">
          <a:extLst>
            <a:ext uri="{FF2B5EF4-FFF2-40B4-BE49-F238E27FC236}">
              <a16:creationId xmlns:a16="http://schemas.microsoft.com/office/drawing/2014/main" xmlns="" id="{00000000-0008-0000-0F00-00005D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06" name="直線コネクタ 605">
          <a:extLst>
            <a:ext uri="{FF2B5EF4-FFF2-40B4-BE49-F238E27FC236}">
              <a16:creationId xmlns:a16="http://schemas.microsoft.com/office/drawing/2014/main" xmlns="" id="{00000000-0008-0000-0F00-00005E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07" name="テキスト ボックス 606">
          <a:extLst>
            <a:ext uri="{FF2B5EF4-FFF2-40B4-BE49-F238E27FC236}">
              <a16:creationId xmlns:a16="http://schemas.microsoft.com/office/drawing/2014/main" xmlns="" id="{00000000-0008-0000-0F00-00005F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08" name="直線コネクタ 607">
          <a:extLst>
            <a:ext uri="{FF2B5EF4-FFF2-40B4-BE49-F238E27FC236}">
              <a16:creationId xmlns:a16="http://schemas.microsoft.com/office/drawing/2014/main" xmlns="" id="{00000000-0008-0000-0F00-000060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09" name="テキスト ボックス 608">
          <a:extLst>
            <a:ext uri="{FF2B5EF4-FFF2-40B4-BE49-F238E27FC236}">
              <a16:creationId xmlns:a16="http://schemas.microsoft.com/office/drawing/2014/main" xmlns="" id="{00000000-0008-0000-0F00-000061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10" name="直線コネクタ 609">
          <a:extLst>
            <a:ext uri="{FF2B5EF4-FFF2-40B4-BE49-F238E27FC236}">
              <a16:creationId xmlns:a16="http://schemas.microsoft.com/office/drawing/2014/main" xmlns="" id="{00000000-0008-0000-0F00-000062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11" name="テキスト ボックス 610">
          <a:extLst>
            <a:ext uri="{FF2B5EF4-FFF2-40B4-BE49-F238E27FC236}">
              <a16:creationId xmlns:a16="http://schemas.microsoft.com/office/drawing/2014/main" xmlns="" id="{00000000-0008-0000-0F00-000063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2" name="直線コネクタ 611">
          <a:extLst>
            <a:ext uri="{FF2B5EF4-FFF2-40B4-BE49-F238E27FC236}">
              <a16:creationId xmlns:a16="http://schemas.microsoft.com/office/drawing/2014/main" xmlns="" id="{00000000-0008-0000-0F00-000064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13" name="テキスト ボックス 612">
          <a:extLst>
            <a:ext uri="{FF2B5EF4-FFF2-40B4-BE49-F238E27FC236}">
              <a16:creationId xmlns:a16="http://schemas.microsoft.com/office/drawing/2014/main" xmlns="" id="{00000000-0008-0000-0F00-000065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4" name="【保健センター・保健所】&#10;一人当たり面積グラフ枠">
          <a:extLst>
            <a:ext uri="{FF2B5EF4-FFF2-40B4-BE49-F238E27FC236}">
              <a16:creationId xmlns:a16="http://schemas.microsoft.com/office/drawing/2014/main" xmlns="" id="{00000000-0008-0000-0F00-000066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71846</xdr:rowOff>
    </xdr:from>
    <xdr:to>
      <xdr:col>116</xdr:col>
      <xdr:colOff>62864</xdr:colOff>
      <xdr:row>64</xdr:row>
      <xdr:rowOff>88174</xdr:rowOff>
    </xdr:to>
    <xdr:cxnSp macro="">
      <xdr:nvCxnSpPr>
        <xdr:cNvPr id="615" name="直線コネクタ 614">
          <a:extLst>
            <a:ext uri="{FF2B5EF4-FFF2-40B4-BE49-F238E27FC236}">
              <a16:creationId xmlns:a16="http://schemas.microsoft.com/office/drawing/2014/main" xmlns="" id="{00000000-0008-0000-0F00-000067020000}"/>
            </a:ext>
          </a:extLst>
        </xdr:cNvPr>
        <xdr:cNvCxnSpPr/>
      </xdr:nvCxnSpPr>
      <xdr:spPr>
        <a:xfrm flipV="1">
          <a:off x="22160864" y="9673046"/>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616" name="【保健センター・保健所】&#10;一人当たり面積最小値テキスト">
          <a:extLst>
            <a:ext uri="{FF2B5EF4-FFF2-40B4-BE49-F238E27FC236}">
              <a16:creationId xmlns:a16="http://schemas.microsoft.com/office/drawing/2014/main" xmlns="" id="{00000000-0008-0000-0F00-000068020000}"/>
            </a:ext>
          </a:extLst>
        </xdr:cNvPr>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617" name="直線コネクタ 616">
          <a:extLst>
            <a:ext uri="{FF2B5EF4-FFF2-40B4-BE49-F238E27FC236}">
              <a16:creationId xmlns:a16="http://schemas.microsoft.com/office/drawing/2014/main" xmlns="" id="{00000000-0008-0000-0F00-000069020000}"/>
            </a:ext>
          </a:extLst>
        </xdr:cNvPr>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18523</xdr:rowOff>
    </xdr:from>
    <xdr:ext cx="469744" cy="259045"/>
    <xdr:sp macro="" textlink="">
      <xdr:nvSpPr>
        <xdr:cNvPr id="618" name="【保健センター・保健所】&#10;一人当たり面積最大値テキスト">
          <a:extLst>
            <a:ext uri="{FF2B5EF4-FFF2-40B4-BE49-F238E27FC236}">
              <a16:creationId xmlns:a16="http://schemas.microsoft.com/office/drawing/2014/main" xmlns="" id="{00000000-0008-0000-0F00-00006A020000}"/>
            </a:ext>
          </a:extLst>
        </xdr:cNvPr>
        <xdr:cNvSpPr txBox="1"/>
      </xdr:nvSpPr>
      <xdr:spPr>
        <a:xfrm>
          <a:off x="221996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71846</xdr:rowOff>
    </xdr:from>
    <xdr:to>
      <xdr:col>116</xdr:col>
      <xdr:colOff>152400</xdr:colOff>
      <xdr:row>56</xdr:row>
      <xdr:rowOff>71846</xdr:rowOff>
    </xdr:to>
    <xdr:cxnSp macro="">
      <xdr:nvCxnSpPr>
        <xdr:cNvPr id="619" name="直線コネクタ 618">
          <a:extLst>
            <a:ext uri="{FF2B5EF4-FFF2-40B4-BE49-F238E27FC236}">
              <a16:creationId xmlns:a16="http://schemas.microsoft.com/office/drawing/2014/main" xmlns="" id="{00000000-0008-0000-0F00-00006B020000}"/>
            </a:ext>
          </a:extLst>
        </xdr:cNvPr>
        <xdr:cNvCxnSpPr/>
      </xdr:nvCxnSpPr>
      <xdr:spPr>
        <a:xfrm>
          <a:off x="22072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37028</xdr:rowOff>
    </xdr:from>
    <xdr:ext cx="469744" cy="259045"/>
    <xdr:sp macro="" textlink="">
      <xdr:nvSpPr>
        <xdr:cNvPr id="620" name="【保健センター・保健所】&#10;一人当たり面積平均値テキスト">
          <a:extLst>
            <a:ext uri="{FF2B5EF4-FFF2-40B4-BE49-F238E27FC236}">
              <a16:creationId xmlns:a16="http://schemas.microsoft.com/office/drawing/2014/main" xmlns="" id="{00000000-0008-0000-0F00-00006C020000}"/>
            </a:ext>
          </a:extLst>
        </xdr:cNvPr>
        <xdr:cNvSpPr txBox="1"/>
      </xdr:nvSpPr>
      <xdr:spPr>
        <a:xfrm>
          <a:off x="22199600" y="10838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621" name="フローチャート: 判断 620">
          <a:extLst>
            <a:ext uri="{FF2B5EF4-FFF2-40B4-BE49-F238E27FC236}">
              <a16:creationId xmlns:a16="http://schemas.microsoft.com/office/drawing/2014/main" xmlns="" id="{00000000-0008-0000-0F00-00006D020000}"/>
            </a:ext>
          </a:extLst>
        </xdr:cNvPr>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71665</xdr:rowOff>
    </xdr:from>
    <xdr:to>
      <xdr:col>112</xdr:col>
      <xdr:colOff>38100</xdr:colOff>
      <xdr:row>64</xdr:row>
      <xdr:rowOff>1815</xdr:rowOff>
    </xdr:to>
    <xdr:sp macro="" textlink="">
      <xdr:nvSpPr>
        <xdr:cNvPr id="622" name="フローチャート: 判断 621">
          <a:extLst>
            <a:ext uri="{FF2B5EF4-FFF2-40B4-BE49-F238E27FC236}">
              <a16:creationId xmlns:a16="http://schemas.microsoft.com/office/drawing/2014/main" xmlns="" id="{00000000-0008-0000-0F00-00006E020000}"/>
            </a:ext>
          </a:extLst>
        </xdr:cNvPr>
        <xdr:cNvSpPr/>
      </xdr:nvSpPr>
      <xdr:spPr>
        <a:xfrm>
          <a:off x="21272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58601</xdr:rowOff>
    </xdr:from>
    <xdr:to>
      <xdr:col>107</xdr:col>
      <xdr:colOff>101600</xdr:colOff>
      <xdr:row>63</xdr:row>
      <xdr:rowOff>160201</xdr:rowOff>
    </xdr:to>
    <xdr:sp macro="" textlink="">
      <xdr:nvSpPr>
        <xdr:cNvPr id="623" name="フローチャート: 判断 622">
          <a:extLst>
            <a:ext uri="{FF2B5EF4-FFF2-40B4-BE49-F238E27FC236}">
              <a16:creationId xmlns:a16="http://schemas.microsoft.com/office/drawing/2014/main" xmlns="" id="{00000000-0008-0000-0F00-00006F020000}"/>
            </a:ext>
          </a:extLst>
        </xdr:cNvPr>
        <xdr:cNvSpPr/>
      </xdr:nvSpPr>
      <xdr:spPr>
        <a:xfrm>
          <a:off x="20383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16147</xdr:rowOff>
    </xdr:from>
    <xdr:to>
      <xdr:col>102</xdr:col>
      <xdr:colOff>165100</xdr:colOff>
      <xdr:row>63</xdr:row>
      <xdr:rowOff>117747</xdr:rowOff>
    </xdr:to>
    <xdr:sp macro="" textlink="">
      <xdr:nvSpPr>
        <xdr:cNvPr id="624" name="フローチャート: 判断 623">
          <a:extLst>
            <a:ext uri="{FF2B5EF4-FFF2-40B4-BE49-F238E27FC236}">
              <a16:creationId xmlns:a16="http://schemas.microsoft.com/office/drawing/2014/main" xmlns="" id="{00000000-0008-0000-0F00-000070020000}"/>
            </a:ext>
          </a:extLst>
        </xdr:cNvPr>
        <xdr:cNvSpPr/>
      </xdr:nvSpPr>
      <xdr:spPr>
        <a:xfrm>
          <a:off x="19494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5" name="テキスト ボックス 624">
          <a:extLst>
            <a:ext uri="{FF2B5EF4-FFF2-40B4-BE49-F238E27FC236}">
              <a16:creationId xmlns:a16="http://schemas.microsoft.com/office/drawing/2014/main" xmlns="" id="{00000000-0008-0000-0F00-00007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6" name="テキスト ボックス 625">
          <a:extLst>
            <a:ext uri="{FF2B5EF4-FFF2-40B4-BE49-F238E27FC236}">
              <a16:creationId xmlns:a16="http://schemas.microsoft.com/office/drawing/2014/main" xmlns="" id="{00000000-0008-0000-0F00-00007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7" name="テキスト ボックス 626">
          <a:extLst>
            <a:ext uri="{FF2B5EF4-FFF2-40B4-BE49-F238E27FC236}">
              <a16:creationId xmlns:a16="http://schemas.microsoft.com/office/drawing/2014/main" xmlns="" id="{00000000-0008-0000-0F00-00007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8" name="テキスト ボックス 627">
          <a:extLst>
            <a:ext uri="{FF2B5EF4-FFF2-40B4-BE49-F238E27FC236}">
              <a16:creationId xmlns:a16="http://schemas.microsoft.com/office/drawing/2014/main" xmlns="" id="{00000000-0008-0000-0F00-00007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9" name="テキスト ボックス 628">
          <a:extLst>
            <a:ext uri="{FF2B5EF4-FFF2-40B4-BE49-F238E27FC236}">
              <a16:creationId xmlns:a16="http://schemas.microsoft.com/office/drawing/2014/main" xmlns="" id="{00000000-0008-0000-0F00-00007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xdr:rowOff>
    </xdr:from>
    <xdr:to>
      <xdr:col>116</xdr:col>
      <xdr:colOff>114300</xdr:colOff>
      <xdr:row>63</xdr:row>
      <xdr:rowOff>107950</xdr:rowOff>
    </xdr:to>
    <xdr:sp macro="" textlink="">
      <xdr:nvSpPr>
        <xdr:cNvPr id="630" name="楕円 629">
          <a:extLst>
            <a:ext uri="{FF2B5EF4-FFF2-40B4-BE49-F238E27FC236}">
              <a16:creationId xmlns:a16="http://schemas.microsoft.com/office/drawing/2014/main" xmlns="" id="{00000000-0008-0000-0F00-000076020000}"/>
            </a:ext>
          </a:extLst>
        </xdr:cNvPr>
        <xdr:cNvSpPr/>
      </xdr:nvSpPr>
      <xdr:spPr>
        <a:xfrm>
          <a:off x="22110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29227</xdr:rowOff>
    </xdr:from>
    <xdr:ext cx="469744" cy="259045"/>
    <xdr:sp macro="" textlink="">
      <xdr:nvSpPr>
        <xdr:cNvPr id="631" name="【保健センター・保健所】&#10;一人当たり面積該当値テキスト">
          <a:extLst>
            <a:ext uri="{FF2B5EF4-FFF2-40B4-BE49-F238E27FC236}">
              <a16:creationId xmlns:a16="http://schemas.microsoft.com/office/drawing/2014/main" xmlns="" id="{00000000-0008-0000-0F00-000077020000}"/>
            </a:ext>
          </a:extLst>
        </xdr:cNvPr>
        <xdr:cNvSpPr txBox="1"/>
      </xdr:nvSpPr>
      <xdr:spPr>
        <a:xfrm>
          <a:off x="22199600" y="1065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9616</xdr:rowOff>
    </xdr:from>
    <xdr:to>
      <xdr:col>112</xdr:col>
      <xdr:colOff>38100</xdr:colOff>
      <xdr:row>63</xdr:row>
      <xdr:rowOff>111216</xdr:rowOff>
    </xdr:to>
    <xdr:sp macro="" textlink="">
      <xdr:nvSpPr>
        <xdr:cNvPr id="632" name="楕円 631">
          <a:extLst>
            <a:ext uri="{FF2B5EF4-FFF2-40B4-BE49-F238E27FC236}">
              <a16:creationId xmlns:a16="http://schemas.microsoft.com/office/drawing/2014/main" xmlns="" id="{00000000-0008-0000-0F00-000078020000}"/>
            </a:ext>
          </a:extLst>
        </xdr:cNvPr>
        <xdr:cNvSpPr/>
      </xdr:nvSpPr>
      <xdr:spPr>
        <a:xfrm>
          <a:off x="212725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57150</xdr:rowOff>
    </xdr:from>
    <xdr:to>
      <xdr:col>116</xdr:col>
      <xdr:colOff>63500</xdr:colOff>
      <xdr:row>63</xdr:row>
      <xdr:rowOff>60416</xdr:rowOff>
    </xdr:to>
    <xdr:cxnSp macro="">
      <xdr:nvCxnSpPr>
        <xdr:cNvPr id="633" name="直線コネクタ 632">
          <a:extLst>
            <a:ext uri="{FF2B5EF4-FFF2-40B4-BE49-F238E27FC236}">
              <a16:creationId xmlns:a16="http://schemas.microsoft.com/office/drawing/2014/main" xmlns="" id="{00000000-0008-0000-0F00-000079020000}"/>
            </a:ext>
          </a:extLst>
        </xdr:cNvPr>
        <xdr:cNvCxnSpPr/>
      </xdr:nvCxnSpPr>
      <xdr:spPr>
        <a:xfrm flipV="1">
          <a:off x="21323300" y="1085850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16147</xdr:rowOff>
    </xdr:from>
    <xdr:to>
      <xdr:col>102</xdr:col>
      <xdr:colOff>165100</xdr:colOff>
      <xdr:row>63</xdr:row>
      <xdr:rowOff>117747</xdr:rowOff>
    </xdr:to>
    <xdr:sp macro="" textlink="">
      <xdr:nvSpPr>
        <xdr:cNvPr id="634" name="楕円 633">
          <a:extLst>
            <a:ext uri="{FF2B5EF4-FFF2-40B4-BE49-F238E27FC236}">
              <a16:creationId xmlns:a16="http://schemas.microsoft.com/office/drawing/2014/main" xmlns="" id="{00000000-0008-0000-0F00-00007A020000}"/>
            </a:ext>
          </a:extLst>
        </xdr:cNvPr>
        <xdr:cNvSpPr/>
      </xdr:nvSpPr>
      <xdr:spPr>
        <a:xfrm>
          <a:off x="19494500" y="108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164392</xdr:rowOff>
    </xdr:from>
    <xdr:ext cx="469744" cy="259045"/>
    <xdr:sp macro="" textlink="">
      <xdr:nvSpPr>
        <xdr:cNvPr id="635" name="n_1aveValue【保健センター・保健所】&#10;一人当たり面積">
          <a:extLst>
            <a:ext uri="{FF2B5EF4-FFF2-40B4-BE49-F238E27FC236}">
              <a16:creationId xmlns:a16="http://schemas.microsoft.com/office/drawing/2014/main" xmlns="" id="{00000000-0008-0000-0F00-00007B020000}"/>
            </a:ext>
          </a:extLst>
        </xdr:cNvPr>
        <xdr:cNvSpPr txBox="1"/>
      </xdr:nvSpPr>
      <xdr:spPr>
        <a:xfrm>
          <a:off x="210757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5278</xdr:rowOff>
    </xdr:from>
    <xdr:ext cx="469744" cy="259045"/>
    <xdr:sp macro="" textlink="">
      <xdr:nvSpPr>
        <xdr:cNvPr id="636" name="n_2aveValue【保健センター・保健所】&#10;一人当たり面積">
          <a:extLst>
            <a:ext uri="{FF2B5EF4-FFF2-40B4-BE49-F238E27FC236}">
              <a16:creationId xmlns:a16="http://schemas.microsoft.com/office/drawing/2014/main" xmlns="" id="{00000000-0008-0000-0F00-00007C020000}"/>
            </a:ext>
          </a:extLst>
        </xdr:cNvPr>
        <xdr:cNvSpPr txBox="1"/>
      </xdr:nvSpPr>
      <xdr:spPr>
        <a:xfrm>
          <a:off x="20199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108874</xdr:rowOff>
    </xdr:from>
    <xdr:ext cx="469744" cy="259045"/>
    <xdr:sp macro="" textlink="">
      <xdr:nvSpPr>
        <xdr:cNvPr id="637" name="n_3aveValue【保健センター・保健所】&#10;一人当たり面積">
          <a:extLst>
            <a:ext uri="{FF2B5EF4-FFF2-40B4-BE49-F238E27FC236}">
              <a16:creationId xmlns:a16="http://schemas.microsoft.com/office/drawing/2014/main" xmlns="" id="{00000000-0008-0000-0F00-00007D020000}"/>
            </a:ext>
          </a:extLst>
        </xdr:cNvPr>
        <xdr:cNvSpPr txBox="1"/>
      </xdr:nvSpPr>
      <xdr:spPr>
        <a:xfrm>
          <a:off x="19310427" y="1091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127743</xdr:rowOff>
    </xdr:from>
    <xdr:ext cx="469744" cy="259045"/>
    <xdr:sp macro="" textlink="">
      <xdr:nvSpPr>
        <xdr:cNvPr id="638" name="n_1mainValue【保健センター・保健所】&#10;一人当たり面積">
          <a:extLst>
            <a:ext uri="{FF2B5EF4-FFF2-40B4-BE49-F238E27FC236}">
              <a16:creationId xmlns:a16="http://schemas.microsoft.com/office/drawing/2014/main" xmlns="" id="{00000000-0008-0000-0F00-00007E020000}"/>
            </a:ext>
          </a:extLst>
        </xdr:cNvPr>
        <xdr:cNvSpPr txBox="1"/>
      </xdr:nvSpPr>
      <xdr:spPr>
        <a:xfrm>
          <a:off x="21075727" y="1058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134274</xdr:rowOff>
    </xdr:from>
    <xdr:ext cx="469744" cy="259045"/>
    <xdr:sp macro="" textlink="">
      <xdr:nvSpPr>
        <xdr:cNvPr id="639" name="n_3mainValue【保健センター・保健所】&#10;一人当たり面積">
          <a:extLst>
            <a:ext uri="{FF2B5EF4-FFF2-40B4-BE49-F238E27FC236}">
              <a16:creationId xmlns:a16="http://schemas.microsoft.com/office/drawing/2014/main" xmlns="" id="{00000000-0008-0000-0F00-00007F020000}"/>
            </a:ext>
          </a:extLst>
        </xdr:cNvPr>
        <xdr:cNvSpPr txBox="1"/>
      </xdr:nvSpPr>
      <xdr:spPr>
        <a:xfrm>
          <a:off x="19310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0" name="正方形/長方形 639">
          <a:extLst>
            <a:ext uri="{FF2B5EF4-FFF2-40B4-BE49-F238E27FC236}">
              <a16:creationId xmlns:a16="http://schemas.microsoft.com/office/drawing/2014/main" xmlns="" id="{00000000-0008-0000-0F00-00008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41" name="正方形/長方形 640">
          <a:extLst>
            <a:ext uri="{FF2B5EF4-FFF2-40B4-BE49-F238E27FC236}">
              <a16:creationId xmlns:a16="http://schemas.microsoft.com/office/drawing/2014/main" xmlns="" id="{00000000-0008-0000-0F00-00008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42" name="正方形/長方形 641">
          <a:extLst>
            <a:ext uri="{FF2B5EF4-FFF2-40B4-BE49-F238E27FC236}">
              <a16:creationId xmlns:a16="http://schemas.microsoft.com/office/drawing/2014/main" xmlns="" id="{00000000-0008-0000-0F00-00008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3" name="正方形/長方形 642">
          <a:extLst>
            <a:ext uri="{FF2B5EF4-FFF2-40B4-BE49-F238E27FC236}">
              <a16:creationId xmlns:a16="http://schemas.microsoft.com/office/drawing/2014/main" xmlns="" id="{00000000-0008-0000-0F00-00008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44" name="正方形/長方形 643">
          <a:extLst>
            <a:ext uri="{FF2B5EF4-FFF2-40B4-BE49-F238E27FC236}">
              <a16:creationId xmlns:a16="http://schemas.microsoft.com/office/drawing/2014/main" xmlns="" id="{00000000-0008-0000-0F00-00008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5" name="正方形/長方形 644">
          <a:extLst>
            <a:ext uri="{FF2B5EF4-FFF2-40B4-BE49-F238E27FC236}">
              <a16:creationId xmlns:a16="http://schemas.microsoft.com/office/drawing/2014/main" xmlns="" id="{00000000-0008-0000-0F00-00008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6" name="正方形/長方形 645">
          <a:extLst>
            <a:ext uri="{FF2B5EF4-FFF2-40B4-BE49-F238E27FC236}">
              <a16:creationId xmlns:a16="http://schemas.microsoft.com/office/drawing/2014/main" xmlns="" id="{00000000-0008-0000-0F00-00008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正方形/長方形 646">
          <a:extLst>
            <a:ext uri="{FF2B5EF4-FFF2-40B4-BE49-F238E27FC236}">
              <a16:creationId xmlns:a16="http://schemas.microsoft.com/office/drawing/2014/main" xmlns="" id="{00000000-0008-0000-0F00-00008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8" name="テキスト ボックス 647">
          <a:extLst>
            <a:ext uri="{FF2B5EF4-FFF2-40B4-BE49-F238E27FC236}">
              <a16:creationId xmlns:a16="http://schemas.microsoft.com/office/drawing/2014/main" xmlns="" id="{00000000-0008-0000-0F00-00008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9" name="直線コネクタ 648">
          <a:extLst>
            <a:ext uri="{FF2B5EF4-FFF2-40B4-BE49-F238E27FC236}">
              <a16:creationId xmlns:a16="http://schemas.microsoft.com/office/drawing/2014/main" xmlns="" id="{00000000-0008-0000-0F00-00008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50" name="直線コネクタ 649">
          <a:extLst>
            <a:ext uri="{FF2B5EF4-FFF2-40B4-BE49-F238E27FC236}">
              <a16:creationId xmlns:a16="http://schemas.microsoft.com/office/drawing/2014/main" xmlns="" id="{00000000-0008-0000-0F00-00008A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51" name="テキスト ボックス 650">
          <a:extLst>
            <a:ext uri="{FF2B5EF4-FFF2-40B4-BE49-F238E27FC236}">
              <a16:creationId xmlns:a16="http://schemas.microsoft.com/office/drawing/2014/main" xmlns="" id="{00000000-0008-0000-0F00-00008B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52" name="直線コネクタ 651">
          <a:extLst>
            <a:ext uri="{FF2B5EF4-FFF2-40B4-BE49-F238E27FC236}">
              <a16:creationId xmlns:a16="http://schemas.microsoft.com/office/drawing/2014/main" xmlns="" id="{00000000-0008-0000-0F00-00008C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53" name="テキスト ボックス 652">
          <a:extLst>
            <a:ext uri="{FF2B5EF4-FFF2-40B4-BE49-F238E27FC236}">
              <a16:creationId xmlns:a16="http://schemas.microsoft.com/office/drawing/2014/main" xmlns="" id="{00000000-0008-0000-0F00-00008D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54" name="直線コネクタ 653">
          <a:extLst>
            <a:ext uri="{FF2B5EF4-FFF2-40B4-BE49-F238E27FC236}">
              <a16:creationId xmlns:a16="http://schemas.microsoft.com/office/drawing/2014/main" xmlns="" id="{00000000-0008-0000-0F00-00008E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55" name="テキスト ボックス 654">
          <a:extLst>
            <a:ext uri="{FF2B5EF4-FFF2-40B4-BE49-F238E27FC236}">
              <a16:creationId xmlns:a16="http://schemas.microsoft.com/office/drawing/2014/main" xmlns="" id="{00000000-0008-0000-0F00-00008F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56" name="直線コネクタ 655">
          <a:extLst>
            <a:ext uri="{FF2B5EF4-FFF2-40B4-BE49-F238E27FC236}">
              <a16:creationId xmlns:a16="http://schemas.microsoft.com/office/drawing/2014/main" xmlns="" id="{00000000-0008-0000-0F00-000090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57" name="テキスト ボックス 656">
          <a:extLst>
            <a:ext uri="{FF2B5EF4-FFF2-40B4-BE49-F238E27FC236}">
              <a16:creationId xmlns:a16="http://schemas.microsoft.com/office/drawing/2014/main" xmlns="" id="{00000000-0008-0000-0F00-000091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58" name="直線コネクタ 657">
          <a:extLst>
            <a:ext uri="{FF2B5EF4-FFF2-40B4-BE49-F238E27FC236}">
              <a16:creationId xmlns:a16="http://schemas.microsoft.com/office/drawing/2014/main" xmlns="" id="{00000000-0008-0000-0F00-000092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9" name="テキスト ボックス 658">
          <a:extLst>
            <a:ext uri="{FF2B5EF4-FFF2-40B4-BE49-F238E27FC236}">
              <a16:creationId xmlns:a16="http://schemas.microsoft.com/office/drawing/2014/main" xmlns="" id="{00000000-0008-0000-0F00-000093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60" name="直線コネクタ 659">
          <a:extLst>
            <a:ext uri="{FF2B5EF4-FFF2-40B4-BE49-F238E27FC236}">
              <a16:creationId xmlns:a16="http://schemas.microsoft.com/office/drawing/2014/main" xmlns="" id="{00000000-0008-0000-0F00-000094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61" name="テキスト ボックス 660">
          <a:extLst>
            <a:ext uri="{FF2B5EF4-FFF2-40B4-BE49-F238E27FC236}">
              <a16:creationId xmlns:a16="http://schemas.microsoft.com/office/drawing/2014/main" xmlns="" id="{00000000-0008-0000-0F00-000095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62" name="直線コネクタ 661">
          <a:extLst>
            <a:ext uri="{FF2B5EF4-FFF2-40B4-BE49-F238E27FC236}">
              <a16:creationId xmlns:a16="http://schemas.microsoft.com/office/drawing/2014/main" xmlns="" id="{00000000-0008-0000-0F00-00009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63" name="テキスト ボックス 662">
          <a:extLst>
            <a:ext uri="{FF2B5EF4-FFF2-40B4-BE49-F238E27FC236}">
              <a16:creationId xmlns:a16="http://schemas.microsoft.com/office/drawing/2014/main" xmlns="" id="{00000000-0008-0000-0F00-000097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64" name="【消防施設】&#10;有形固定資産減価償却率グラフ枠">
          <a:extLst>
            <a:ext uri="{FF2B5EF4-FFF2-40B4-BE49-F238E27FC236}">
              <a16:creationId xmlns:a16="http://schemas.microsoft.com/office/drawing/2014/main" xmlns="" id="{00000000-0008-0000-0F00-00009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54429</xdr:rowOff>
    </xdr:to>
    <xdr:cxnSp macro="">
      <xdr:nvCxnSpPr>
        <xdr:cNvPr id="665" name="直線コネクタ 664">
          <a:extLst>
            <a:ext uri="{FF2B5EF4-FFF2-40B4-BE49-F238E27FC236}">
              <a16:creationId xmlns:a16="http://schemas.microsoft.com/office/drawing/2014/main" xmlns="" id="{00000000-0008-0000-0F00-000099020000}"/>
            </a:ext>
          </a:extLst>
        </xdr:cNvPr>
        <xdr:cNvCxnSpPr/>
      </xdr:nvCxnSpPr>
      <xdr:spPr>
        <a:xfrm flipV="1">
          <a:off x="16318864" y="132805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666" name="【消防施設】&#10;有形固定資産減価償却率最小値テキスト">
          <a:extLst>
            <a:ext uri="{FF2B5EF4-FFF2-40B4-BE49-F238E27FC236}">
              <a16:creationId xmlns:a16="http://schemas.microsoft.com/office/drawing/2014/main" xmlns="" id="{00000000-0008-0000-0F00-00009A020000}"/>
            </a:ext>
          </a:extLst>
        </xdr:cNvPr>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667" name="直線コネクタ 666">
          <a:extLst>
            <a:ext uri="{FF2B5EF4-FFF2-40B4-BE49-F238E27FC236}">
              <a16:creationId xmlns:a16="http://schemas.microsoft.com/office/drawing/2014/main" xmlns="" id="{00000000-0008-0000-0F00-00009B020000}"/>
            </a:ext>
          </a:extLst>
        </xdr:cNvPr>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68" name="【消防施設】&#10;有形固定資産減価償却率最大値テキスト">
          <a:extLst>
            <a:ext uri="{FF2B5EF4-FFF2-40B4-BE49-F238E27FC236}">
              <a16:creationId xmlns:a16="http://schemas.microsoft.com/office/drawing/2014/main" xmlns="" id="{00000000-0008-0000-0F00-00009C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69" name="直線コネクタ 668">
          <a:extLst>
            <a:ext uri="{FF2B5EF4-FFF2-40B4-BE49-F238E27FC236}">
              <a16:creationId xmlns:a16="http://schemas.microsoft.com/office/drawing/2014/main" xmlns="" id="{00000000-0008-0000-0F00-00009D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73496</xdr:rowOff>
    </xdr:from>
    <xdr:ext cx="405111" cy="259045"/>
    <xdr:sp macro="" textlink="">
      <xdr:nvSpPr>
        <xdr:cNvPr id="670" name="【消防施設】&#10;有形固定資産減価償却率平均値テキスト">
          <a:extLst>
            <a:ext uri="{FF2B5EF4-FFF2-40B4-BE49-F238E27FC236}">
              <a16:creationId xmlns:a16="http://schemas.microsoft.com/office/drawing/2014/main" xmlns="" id="{00000000-0008-0000-0F00-00009E020000}"/>
            </a:ext>
          </a:extLst>
        </xdr:cNvPr>
        <xdr:cNvSpPr txBox="1"/>
      </xdr:nvSpPr>
      <xdr:spPr>
        <a:xfrm>
          <a:off x="16357600" y="1396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95069</xdr:rowOff>
    </xdr:from>
    <xdr:to>
      <xdr:col>85</xdr:col>
      <xdr:colOff>177800</xdr:colOff>
      <xdr:row>82</xdr:row>
      <xdr:rowOff>25219</xdr:rowOff>
    </xdr:to>
    <xdr:sp macro="" textlink="">
      <xdr:nvSpPr>
        <xdr:cNvPr id="671" name="フローチャート: 判断 670">
          <a:extLst>
            <a:ext uri="{FF2B5EF4-FFF2-40B4-BE49-F238E27FC236}">
              <a16:creationId xmlns:a16="http://schemas.microsoft.com/office/drawing/2014/main" xmlns="" id="{00000000-0008-0000-0F00-00009F020000}"/>
            </a:ext>
          </a:extLst>
        </xdr:cNvPr>
        <xdr:cNvSpPr/>
      </xdr:nvSpPr>
      <xdr:spPr>
        <a:xfrm>
          <a:off x="16268700" y="1398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132624</xdr:rowOff>
    </xdr:from>
    <xdr:to>
      <xdr:col>81</xdr:col>
      <xdr:colOff>101600</xdr:colOff>
      <xdr:row>82</xdr:row>
      <xdr:rowOff>62774</xdr:rowOff>
    </xdr:to>
    <xdr:sp macro="" textlink="">
      <xdr:nvSpPr>
        <xdr:cNvPr id="672" name="フローチャート: 判断 671">
          <a:extLst>
            <a:ext uri="{FF2B5EF4-FFF2-40B4-BE49-F238E27FC236}">
              <a16:creationId xmlns:a16="http://schemas.microsoft.com/office/drawing/2014/main" xmlns="" id="{00000000-0008-0000-0F00-0000A0020000}"/>
            </a:ext>
          </a:extLst>
        </xdr:cNvPr>
        <xdr:cNvSpPr/>
      </xdr:nvSpPr>
      <xdr:spPr>
        <a:xfrm>
          <a:off x="154305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142421</xdr:rowOff>
    </xdr:from>
    <xdr:to>
      <xdr:col>76</xdr:col>
      <xdr:colOff>165100</xdr:colOff>
      <xdr:row>82</xdr:row>
      <xdr:rowOff>72571</xdr:rowOff>
    </xdr:to>
    <xdr:sp macro="" textlink="">
      <xdr:nvSpPr>
        <xdr:cNvPr id="673" name="フローチャート: 判断 672">
          <a:extLst>
            <a:ext uri="{FF2B5EF4-FFF2-40B4-BE49-F238E27FC236}">
              <a16:creationId xmlns:a16="http://schemas.microsoft.com/office/drawing/2014/main" xmlns="" id="{00000000-0008-0000-0F00-0000A1020000}"/>
            </a:ext>
          </a:extLst>
        </xdr:cNvPr>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31387</xdr:rowOff>
    </xdr:from>
    <xdr:to>
      <xdr:col>72</xdr:col>
      <xdr:colOff>38100</xdr:colOff>
      <xdr:row>82</xdr:row>
      <xdr:rowOff>132987</xdr:rowOff>
    </xdr:to>
    <xdr:sp macro="" textlink="">
      <xdr:nvSpPr>
        <xdr:cNvPr id="674" name="フローチャート: 判断 673">
          <a:extLst>
            <a:ext uri="{FF2B5EF4-FFF2-40B4-BE49-F238E27FC236}">
              <a16:creationId xmlns:a16="http://schemas.microsoft.com/office/drawing/2014/main" xmlns="" id="{00000000-0008-0000-0F00-0000A2020000}"/>
            </a:ext>
          </a:extLst>
        </xdr:cNvPr>
        <xdr:cNvSpPr/>
      </xdr:nvSpPr>
      <xdr:spPr>
        <a:xfrm>
          <a:off x="13652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75" name="テキスト ボックス 674">
          <a:extLst>
            <a:ext uri="{FF2B5EF4-FFF2-40B4-BE49-F238E27FC236}">
              <a16:creationId xmlns:a16="http://schemas.microsoft.com/office/drawing/2014/main" xmlns="" id="{00000000-0008-0000-0F00-0000A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6" name="テキスト ボックス 675">
          <a:extLst>
            <a:ext uri="{FF2B5EF4-FFF2-40B4-BE49-F238E27FC236}">
              <a16:creationId xmlns:a16="http://schemas.microsoft.com/office/drawing/2014/main" xmlns="" id="{00000000-0008-0000-0F00-0000A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7" name="テキスト ボックス 676">
          <a:extLst>
            <a:ext uri="{FF2B5EF4-FFF2-40B4-BE49-F238E27FC236}">
              <a16:creationId xmlns:a16="http://schemas.microsoft.com/office/drawing/2014/main" xmlns="" id="{00000000-0008-0000-0F00-0000A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8" name="テキスト ボックス 677">
          <a:extLst>
            <a:ext uri="{FF2B5EF4-FFF2-40B4-BE49-F238E27FC236}">
              <a16:creationId xmlns:a16="http://schemas.microsoft.com/office/drawing/2014/main" xmlns="" id="{00000000-0008-0000-0F00-0000A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9" name="テキスト ボックス 678">
          <a:extLst>
            <a:ext uri="{FF2B5EF4-FFF2-40B4-BE49-F238E27FC236}">
              <a16:creationId xmlns:a16="http://schemas.microsoft.com/office/drawing/2014/main" xmlns="" id="{00000000-0008-0000-0F00-0000A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29755</xdr:rowOff>
    </xdr:from>
    <xdr:to>
      <xdr:col>85</xdr:col>
      <xdr:colOff>177800</xdr:colOff>
      <xdr:row>81</xdr:row>
      <xdr:rowOff>131355</xdr:rowOff>
    </xdr:to>
    <xdr:sp macro="" textlink="">
      <xdr:nvSpPr>
        <xdr:cNvPr id="680" name="楕円 679">
          <a:extLst>
            <a:ext uri="{FF2B5EF4-FFF2-40B4-BE49-F238E27FC236}">
              <a16:creationId xmlns:a16="http://schemas.microsoft.com/office/drawing/2014/main" xmlns="" id="{00000000-0008-0000-0F00-0000A8020000}"/>
            </a:ext>
          </a:extLst>
        </xdr:cNvPr>
        <xdr:cNvSpPr/>
      </xdr:nvSpPr>
      <xdr:spPr>
        <a:xfrm>
          <a:off x="16268700" y="1391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52632</xdr:rowOff>
    </xdr:from>
    <xdr:ext cx="405111" cy="259045"/>
    <xdr:sp macro="" textlink="">
      <xdr:nvSpPr>
        <xdr:cNvPr id="681" name="【消防施設】&#10;有形固定資産減価償却率該当値テキスト">
          <a:extLst>
            <a:ext uri="{FF2B5EF4-FFF2-40B4-BE49-F238E27FC236}">
              <a16:creationId xmlns:a16="http://schemas.microsoft.com/office/drawing/2014/main" xmlns="" id="{00000000-0008-0000-0F00-0000A9020000}"/>
            </a:ext>
          </a:extLst>
        </xdr:cNvPr>
        <xdr:cNvSpPr txBox="1"/>
      </xdr:nvSpPr>
      <xdr:spPr>
        <a:xfrm>
          <a:off x="16357600" y="13768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67311</xdr:rowOff>
    </xdr:from>
    <xdr:to>
      <xdr:col>81</xdr:col>
      <xdr:colOff>101600</xdr:colOff>
      <xdr:row>81</xdr:row>
      <xdr:rowOff>168911</xdr:rowOff>
    </xdr:to>
    <xdr:sp macro="" textlink="">
      <xdr:nvSpPr>
        <xdr:cNvPr id="682" name="楕円 681">
          <a:extLst>
            <a:ext uri="{FF2B5EF4-FFF2-40B4-BE49-F238E27FC236}">
              <a16:creationId xmlns:a16="http://schemas.microsoft.com/office/drawing/2014/main" xmlns="" id="{00000000-0008-0000-0F00-0000AA020000}"/>
            </a:ext>
          </a:extLst>
        </xdr:cNvPr>
        <xdr:cNvSpPr/>
      </xdr:nvSpPr>
      <xdr:spPr>
        <a:xfrm>
          <a:off x="15430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80555</xdr:rowOff>
    </xdr:from>
    <xdr:to>
      <xdr:col>85</xdr:col>
      <xdr:colOff>127000</xdr:colOff>
      <xdr:row>81</xdr:row>
      <xdr:rowOff>118111</xdr:rowOff>
    </xdr:to>
    <xdr:cxnSp macro="">
      <xdr:nvCxnSpPr>
        <xdr:cNvPr id="683" name="直線コネクタ 682">
          <a:extLst>
            <a:ext uri="{FF2B5EF4-FFF2-40B4-BE49-F238E27FC236}">
              <a16:creationId xmlns:a16="http://schemas.microsoft.com/office/drawing/2014/main" xmlns="" id="{00000000-0008-0000-0F00-0000AB020000}"/>
            </a:ext>
          </a:extLst>
        </xdr:cNvPr>
        <xdr:cNvCxnSpPr/>
      </xdr:nvCxnSpPr>
      <xdr:spPr>
        <a:xfrm flipV="1">
          <a:off x="15481300" y="13968005"/>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21589</xdr:rowOff>
    </xdr:from>
    <xdr:to>
      <xdr:col>76</xdr:col>
      <xdr:colOff>165100</xdr:colOff>
      <xdr:row>84</xdr:row>
      <xdr:rowOff>123189</xdr:rowOff>
    </xdr:to>
    <xdr:sp macro="" textlink="">
      <xdr:nvSpPr>
        <xdr:cNvPr id="684" name="楕円 683">
          <a:extLst>
            <a:ext uri="{FF2B5EF4-FFF2-40B4-BE49-F238E27FC236}">
              <a16:creationId xmlns:a16="http://schemas.microsoft.com/office/drawing/2014/main" xmlns="" id="{00000000-0008-0000-0F00-0000AC020000}"/>
            </a:ext>
          </a:extLst>
        </xdr:cNvPr>
        <xdr:cNvSpPr/>
      </xdr:nvSpPr>
      <xdr:spPr>
        <a:xfrm>
          <a:off x="14541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118111</xdr:rowOff>
    </xdr:from>
    <xdr:to>
      <xdr:col>81</xdr:col>
      <xdr:colOff>50800</xdr:colOff>
      <xdr:row>84</xdr:row>
      <xdr:rowOff>72389</xdr:rowOff>
    </xdr:to>
    <xdr:cxnSp macro="">
      <xdr:nvCxnSpPr>
        <xdr:cNvPr id="685" name="直線コネクタ 684">
          <a:extLst>
            <a:ext uri="{FF2B5EF4-FFF2-40B4-BE49-F238E27FC236}">
              <a16:creationId xmlns:a16="http://schemas.microsoft.com/office/drawing/2014/main" xmlns="" id="{00000000-0008-0000-0F00-0000AD020000}"/>
            </a:ext>
          </a:extLst>
        </xdr:cNvPr>
        <xdr:cNvCxnSpPr/>
      </xdr:nvCxnSpPr>
      <xdr:spPr>
        <a:xfrm flipV="1">
          <a:off x="14592300" y="14005561"/>
          <a:ext cx="889000" cy="46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78739</xdr:rowOff>
    </xdr:from>
    <xdr:to>
      <xdr:col>72</xdr:col>
      <xdr:colOff>38100</xdr:colOff>
      <xdr:row>83</xdr:row>
      <xdr:rowOff>8889</xdr:rowOff>
    </xdr:to>
    <xdr:sp macro="" textlink="">
      <xdr:nvSpPr>
        <xdr:cNvPr id="686" name="楕円 685">
          <a:extLst>
            <a:ext uri="{FF2B5EF4-FFF2-40B4-BE49-F238E27FC236}">
              <a16:creationId xmlns:a16="http://schemas.microsoft.com/office/drawing/2014/main" xmlns="" id="{00000000-0008-0000-0F00-0000AE020000}"/>
            </a:ext>
          </a:extLst>
        </xdr:cNvPr>
        <xdr:cNvSpPr/>
      </xdr:nvSpPr>
      <xdr:spPr>
        <a:xfrm>
          <a:off x="13652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129539</xdr:rowOff>
    </xdr:from>
    <xdr:to>
      <xdr:col>76</xdr:col>
      <xdr:colOff>114300</xdr:colOff>
      <xdr:row>84</xdr:row>
      <xdr:rowOff>72389</xdr:rowOff>
    </xdr:to>
    <xdr:cxnSp macro="">
      <xdr:nvCxnSpPr>
        <xdr:cNvPr id="687" name="直線コネクタ 686">
          <a:extLst>
            <a:ext uri="{FF2B5EF4-FFF2-40B4-BE49-F238E27FC236}">
              <a16:creationId xmlns:a16="http://schemas.microsoft.com/office/drawing/2014/main" xmlns="" id="{00000000-0008-0000-0F00-0000AF020000}"/>
            </a:ext>
          </a:extLst>
        </xdr:cNvPr>
        <xdr:cNvCxnSpPr/>
      </xdr:nvCxnSpPr>
      <xdr:spPr>
        <a:xfrm>
          <a:off x="13703300" y="14188439"/>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53901</xdr:rowOff>
    </xdr:from>
    <xdr:ext cx="405111" cy="259045"/>
    <xdr:sp macro="" textlink="">
      <xdr:nvSpPr>
        <xdr:cNvPr id="688" name="n_1aveValue【消防施設】&#10;有形固定資産減価償却率">
          <a:extLst>
            <a:ext uri="{FF2B5EF4-FFF2-40B4-BE49-F238E27FC236}">
              <a16:creationId xmlns:a16="http://schemas.microsoft.com/office/drawing/2014/main" xmlns="" id="{00000000-0008-0000-0F00-0000B0020000}"/>
            </a:ext>
          </a:extLst>
        </xdr:cNvPr>
        <xdr:cNvSpPr txBox="1"/>
      </xdr:nvSpPr>
      <xdr:spPr>
        <a:xfrm>
          <a:off x="15266044" y="1411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89098</xdr:rowOff>
    </xdr:from>
    <xdr:ext cx="405111" cy="259045"/>
    <xdr:sp macro="" textlink="">
      <xdr:nvSpPr>
        <xdr:cNvPr id="689" name="n_2aveValue【消防施設】&#10;有形固定資産減価償却率">
          <a:extLst>
            <a:ext uri="{FF2B5EF4-FFF2-40B4-BE49-F238E27FC236}">
              <a16:creationId xmlns:a16="http://schemas.microsoft.com/office/drawing/2014/main" xmlns="" id="{00000000-0008-0000-0F00-0000B1020000}"/>
            </a:ext>
          </a:extLst>
        </xdr:cNvPr>
        <xdr:cNvSpPr txBox="1"/>
      </xdr:nvSpPr>
      <xdr:spPr>
        <a:xfrm>
          <a:off x="14389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149514</xdr:rowOff>
    </xdr:from>
    <xdr:ext cx="405111" cy="259045"/>
    <xdr:sp macro="" textlink="">
      <xdr:nvSpPr>
        <xdr:cNvPr id="690" name="n_3aveValue【消防施設】&#10;有形固定資産減価償却率">
          <a:extLst>
            <a:ext uri="{FF2B5EF4-FFF2-40B4-BE49-F238E27FC236}">
              <a16:creationId xmlns:a16="http://schemas.microsoft.com/office/drawing/2014/main" xmlns="" id="{00000000-0008-0000-0F00-0000B2020000}"/>
            </a:ext>
          </a:extLst>
        </xdr:cNvPr>
        <xdr:cNvSpPr txBox="1"/>
      </xdr:nvSpPr>
      <xdr:spPr>
        <a:xfrm>
          <a:off x="13500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13988</xdr:rowOff>
    </xdr:from>
    <xdr:ext cx="405111" cy="259045"/>
    <xdr:sp macro="" textlink="">
      <xdr:nvSpPr>
        <xdr:cNvPr id="691" name="n_1mainValue【消防施設】&#10;有形固定資産減価償却率">
          <a:extLst>
            <a:ext uri="{FF2B5EF4-FFF2-40B4-BE49-F238E27FC236}">
              <a16:creationId xmlns:a16="http://schemas.microsoft.com/office/drawing/2014/main" xmlns="" id="{00000000-0008-0000-0F00-0000B3020000}"/>
            </a:ext>
          </a:extLst>
        </xdr:cNvPr>
        <xdr:cNvSpPr txBox="1"/>
      </xdr:nvSpPr>
      <xdr:spPr>
        <a:xfrm>
          <a:off x="152660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114316</xdr:rowOff>
    </xdr:from>
    <xdr:ext cx="405111" cy="259045"/>
    <xdr:sp macro="" textlink="">
      <xdr:nvSpPr>
        <xdr:cNvPr id="692" name="n_2mainValue【消防施設】&#10;有形固定資産減価償却率">
          <a:extLst>
            <a:ext uri="{FF2B5EF4-FFF2-40B4-BE49-F238E27FC236}">
              <a16:creationId xmlns:a16="http://schemas.microsoft.com/office/drawing/2014/main" xmlns="" id="{00000000-0008-0000-0F00-0000B4020000}"/>
            </a:ext>
          </a:extLst>
        </xdr:cNvPr>
        <xdr:cNvSpPr txBox="1"/>
      </xdr:nvSpPr>
      <xdr:spPr>
        <a:xfrm>
          <a:off x="143897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xdr:rowOff>
    </xdr:from>
    <xdr:ext cx="405111" cy="259045"/>
    <xdr:sp macro="" textlink="">
      <xdr:nvSpPr>
        <xdr:cNvPr id="693" name="n_3mainValue【消防施設】&#10;有形固定資産減価償却率">
          <a:extLst>
            <a:ext uri="{FF2B5EF4-FFF2-40B4-BE49-F238E27FC236}">
              <a16:creationId xmlns:a16="http://schemas.microsoft.com/office/drawing/2014/main" xmlns="" id="{00000000-0008-0000-0F00-0000B5020000}"/>
            </a:ext>
          </a:extLst>
        </xdr:cNvPr>
        <xdr:cNvSpPr txBox="1"/>
      </xdr:nvSpPr>
      <xdr:spPr>
        <a:xfrm>
          <a:off x="13500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4" name="正方形/長方形 693">
          <a:extLst>
            <a:ext uri="{FF2B5EF4-FFF2-40B4-BE49-F238E27FC236}">
              <a16:creationId xmlns:a16="http://schemas.microsoft.com/office/drawing/2014/main" xmlns="" id="{00000000-0008-0000-0F00-0000B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5" name="正方形/長方形 694">
          <a:extLst>
            <a:ext uri="{FF2B5EF4-FFF2-40B4-BE49-F238E27FC236}">
              <a16:creationId xmlns:a16="http://schemas.microsoft.com/office/drawing/2014/main" xmlns="" id="{00000000-0008-0000-0F00-0000B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6" name="正方形/長方形 695">
          <a:extLst>
            <a:ext uri="{FF2B5EF4-FFF2-40B4-BE49-F238E27FC236}">
              <a16:creationId xmlns:a16="http://schemas.microsoft.com/office/drawing/2014/main" xmlns="" id="{00000000-0008-0000-0F00-0000B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7" name="正方形/長方形 696">
          <a:extLst>
            <a:ext uri="{FF2B5EF4-FFF2-40B4-BE49-F238E27FC236}">
              <a16:creationId xmlns:a16="http://schemas.microsoft.com/office/drawing/2014/main" xmlns="" id="{00000000-0008-0000-0F00-0000B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8" name="正方形/長方形 697">
          <a:extLst>
            <a:ext uri="{FF2B5EF4-FFF2-40B4-BE49-F238E27FC236}">
              <a16:creationId xmlns:a16="http://schemas.microsoft.com/office/drawing/2014/main" xmlns="" id="{00000000-0008-0000-0F00-0000B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9" name="正方形/長方形 698">
          <a:extLst>
            <a:ext uri="{FF2B5EF4-FFF2-40B4-BE49-F238E27FC236}">
              <a16:creationId xmlns:a16="http://schemas.microsoft.com/office/drawing/2014/main" xmlns="" id="{00000000-0008-0000-0F00-0000B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0" name="正方形/長方形 699">
          <a:extLst>
            <a:ext uri="{FF2B5EF4-FFF2-40B4-BE49-F238E27FC236}">
              <a16:creationId xmlns:a16="http://schemas.microsoft.com/office/drawing/2014/main" xmlns="" id="{00000000-0008-0000-0F00-0000B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1" name="正方形/長方形 700">
          <a:extLst>
            <a:ext uri="{FF2B5EF4-FFF2-40B4-BE49-F238E27FC236}">
              <a16:creationId xmlns:a16="http://schemas.microsoft.com/office/drawing/2014/main" xmlns="" id="{00000000-0008-0000-0F00-0000BD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2" name="テキスト ボックス 701">
          <a:extLst>
            <a:ext uri="{FF2B5EF4-FFF2-40B4-BE49-F238E27FC236}">
              <a16:creationId xmlns:a16="http://schemas.microsoft.com/office/drawing/2014/main" xmlns="" id="{00000000-0008-0000-0F00-0000BE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3" name="直線コネクタ 702">
          <a:extLst>
            <a:ext uri="{FF2B5EF4-FFF2-40B4-BE49-F238E27FC236}">
              <a16:creationId xmlns:a16="http://schemas.microsoft.com/office/drawing/2014/main" xmlns="" id="{00000000-0008-0000-0F00-0000BF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04" name="直線コネクタ 703">
          <a:extLst>
            <a:ext uri="{FF2B5EF4-FFF2-40B4-BE49-F238E27FC236}">
              <a16:creationId xmlns:a16="http://schemas.microsoft.com/office/drawing/2014/main" xmlns="" id="{00000000-0008-0000-0F00-0000C0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05" name="テキスト ボックス 704">
          <a:extLst>
            <a:ext uri="{FF2B5EF4-FFF2-40B4-BE49-F238E27FC236}">
              <a16:creationId xmlns:a16="http://schemas.microsoft.com/office/drawing/2014/main" xmlns="" id="{00000000-0008-0000-0F00-0000C1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6" name="直線コネクタ 705">
          <a:extLst>
            <a:ext uri="{FF2B5EF4-FFF2-40B4-BE49-F238E27FC236}">
              <a16:creationId xmlns:a16="http://schemas.microsoft.com/office/drawing/2014/main" xmlns="" id="{00000000-0008-0000-0F00-0000C2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7" name="テキスト ボックス 706">
          <a:extLst>
            <a:ext uri="{FF2B5EF4-FFF2-40B4-BE49-F238E27FC236}">
              <a16:creationId xmlns:a16="http://schemas.microsoft.com/office/drawing/2014/main" xmlns="" id="{00000000-0008-0000-0F00-0000C3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8" name="直線コネクタ 707">
          <a:extLst>
            <a:ext uri="{FF2B5EF4-FFF2-40B4-BE49-F238E27FC236}">
              <a16:creationId xmlns:a16="http://schemas.microsoft.com/office/drawing/2014/main" xmlns="" id="{00000000-0008-0000-0F00-0000C4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9" name="テキスト ボックス 708">
          <a:extLst>
            <a:ext uri="{FF2B5EF4-FFF2-40B4-BE49-F238E27FC236}">
              <a16:creationId xmlns:a16="http://schemas.microsoft.com/office/drawing/2014/main" xmlns="" id="{00000000-0008-0000-0F00-0000C5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10" name="直線コネクタ 709">
          <a:extLst>
            <a:ext uri="{FF2B5EF4-FFF2-40B4-BE49-F238E27FC236}">
              <a16:creationId xmlns:a16="http://schemas.microsoft.com/office/drawing/2014/main" xmlns="" id="{00000000-0008-0000-0F00-0000C6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11" name="テキスト ボックス 710">
          <a:extLst>
            <a:ext uri="{FF2B5EF4-FFF2-40B4-BE49-F238E27FC236}">
              <a16:creationId xmlns:a16="http://schemas.microsoft.com/office/drawing/2014/main" xmlns="" id="{00000000-0008-0000-0F00-0000C7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2" name="直線コネクタ 711">
          <a:extLst>
            <a:ext uri="{FF2B5EF4-FFF2-40B4-BE49-F238E27FC236}">
              <a16:creationId xmlns:a16="http://schemas.microsoft.com/office/drawing/2014/main" xmlns="" id="{00000000-0008-0000-0F00-0000C8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3" name="テキスト ボックス 712">
          <a:extLst>
            <a:ext uri="{FF2B5EF4-FFF2-40B4-BE49-F238E27FC236}">
              <a16:creationId xmlns:a16="http://schemas.microsoft.com/office/drawing/2014/main" xmlns="" id="{00000000-0008-0000-0F00-0000C9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4" name="【消防施設】&#10;一人当たり面積グラフ枠">
          <a:extLst>
            <a:ext uri="{FF2B5EF4-FFF2-40B4-BE49-F238E27FC236}">
              <a16:creationId xmlns:a16="http://schemas.microsoft.com/office/drawing/2014/main" xmlns="" id="{00000000-0008-0000-0F00-0000CA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127254</xdr:rowOff>
    </xdr:from>
    <xdr:to>
      <xdr:col>116</xdr:col>
      <xdr:colOff>62864</xdr:colOff>
      <xdr:row>85</xdr:row>
      <xdr:rowOff>168402</xdr:rowOff>
    </xdr:to>
    <xdr:cxnSp macro="">
      <xdr:nvCxnSpPr>
        <xdr:cNvPr id="715" name="直線コネクタ 714">
          <a:extLst>
            <a:ext uri="{FF2B5EF4-FFF2-40B4-BE49-F238E27FC236}">
              <a16:creationId xmlns:a16="http://schemas.microsoft.com/office/drawing/2014/main" xmlns="" id="{00000000-0008-0000-0F00-0000CB020000}"/>
            </a:ext>
          </a:extLst>
        </xdr:cNvPr>
        <xdr:cNvCxnSpPr/>
      </xdr:nvCxnSpPr>
      <xdr:spPr>
        <a:xfrm flipV="1">
          <a:off x="22160864" y="136718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779</xdr:rowOff>
    </xdr:from>
    <xdr:ext cx="469744" cy="259045"/>
    <xdr:sp macro="" textlink="">
      <xdr:nvSpPr>
        <xdr:cNvPr id="716" name="【消防施設】&#10;一人当たり面積最小値テキスト">
          <a:extLst>
            <a:ext uri="{FF2B5EF4-FFF2-40B4-BE49-F238E27FC236}">
              <a16:creationId xmlns:a16="http://schemas.microsoft.com/office/drawing/2014/main" xmlns="" id="{00000000-0008-0000-0F00-0000CC020000}"/>
            </a:ext>
          </a:extLst>
        </xdr:cNvPr>
        <xdr:cNvSpPr txBox="1"/>
      </xdr:nvSpPr>
      <xdr:spPr>
        <a:xfrm>
          <a:off x="22199600"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168402</xdr:rowOff>
    </xdr:from>
    <xdr:to>
      <xdr:col>116</xdr:col>
      <xdr:colOff>152400</xdr:colOff>
      <xdr:row>85</xdr:row>
      <xdr:rowOff>168402</xdr:rowOff>
    </xdr:to>
    <xdr:cxnSp macro="">
      <xdr:nvCxnSpPr>
        <xdr:cNvPr id="717" name="直線コネクタ 716">
          <a:extLst>
            <a:ext uri="{FF2B5EF4-FFF2-40B4-BE49-F238E27FC236}">
              <a16:creationId xmlns:a16="http://schemas.microsoft.com/office/drawing/2014/main" xmlns="" id="{00000000-0008-0000-0F00-0000CD020000}"/>
            </a:ext>
          </a:extLst>
        </xdr:cNvPr>
        <xdr:cNvCxnSpPr/>
      </xdr:nvCxnSpPr>
      <xdr:spPr>
        <a:xfrm>
          <a:off x="22072600" y="1474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73931</xdr:rowOff>
    </xdr:from>
    <xdr:ext cx="469744" cy="259045"/>
    <xdr:sp macro="" textlink="">
      <xdr:nvSpPr>
        <xdr:cNvPr id="718" name="【消防施設】&#10;一人当たり面積最大値テキスト">
          <a:extLst>
            <a:ext uri="{FF2B5EF4-FFF2-40B4-BE49-F238E27FC236}">
              <a16:creationId xmlns:a16="http://schemas.microsoft.com/office/drawing/2014/main" xmlns="" id="{00000000-0008-0000-0F00-0000CE020000}"/>
            </a:ext>
          </a:extLst>
        </xdr:cNvPr>
        <xdr:cNvSpPr txBox="1"/>
      </xdr:nvSpPr>
      <xdr:spPr>
        <a:xfrm>
          <a:off x="22199600" y="134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127254</xdr:rowOff>
    </xdr:from>
    <xdr:to>
      <xdr:col>116</xdr:col>
      <xdr:colOff>152400</xdr:colOff>
      <xdr:row>79</xdr:row>
      <xdr:rowOff>127254</xdr:rowOff>
    </xdr:to>
    <xdr:cxnSp macro="">
      <xdr:nvCxnSpPr>
        <xdr:cNvPr id="719" name="直線コネクタ 718">
          <a:extLst>
            <a:ext uri="{FF2B5EF4-FFF2-40B4-BE49-F238E27FC236}">
              <a16:creationId xmlns:a16="http://schemas.microsoft.com/office/drawing/2014/main" xmlns="" id="{00000000-0008-0000-0F00-0000CF020000}"/>
            </a:ext>
          </a:extLst>
        </xdr:cNvPr>
        <xdr:cNvCxnSpPr/>
      </xdr:nvCxnSpPr>
      <xdr:spPr>
        <a:xfrm>
          <a:off x="22072600" y="1367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28464</xdr:rowOff>
    </xdr:from>
    <xdr:ext cx="469744" cy="259045"/>
    <xdr:sp macro="" textlink="">
      <xdr:nvSpPr>
        <xdr:cNvPr id="720" name="【消防施設】&#10;一人当たり面積平均値テキスト">
          <a:extLst>
            <a:ext uri="{FF2B5EF4-FFF2-40B4-BE49-F238E27FC236}">
              <a16:creationId xmlns:a16="http://schemas.microsoft.com/office/drawing/2014/main" xmlns="" id="{00000000-0008-0000-0F00-0000D0020000}"/>
            </a:ext>
          </a:extLst>
        </xdr:cNvPr>
        <xdr:cNvSpPr txBox="1"/>
      </xdr:nvSpPr>
      <xdr:spPr>
        <a:xfrm>
          <a:off x="22199600" y="1425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721" name="フローチャート: 判断 720">
          <a:extLst>
            <a:ext uri="{FF2B5EF4-FFF2-40B4-BE49-F238E27FC236}">
              <a16:creationId xmlns:a16="http://schemas.microsoft.com/office/drawing/2014/main" xmlns="" id="{00000000-0008-0000-0F00-0000D1020000}"/>
            </a:ext>
          </a:extLst>
        </xdr:cNvPr>
        <xdr:cNvSpPr/>
      </xdr:nvSpPr>
      <xdr:spPr>
        <a:xfrm>
          <a:off x="22110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722" name="フローチャート: 判断 721">
          <a:extLst>
            <a:ext uri="{FF2B5EF4-FFF2-40B4-BE49-F238E27FC236}">
              <a16:creationId xmlns:a16="http://schemas.microsoft.com/office/drawing/2014/main" xmlns="" id="{00000000-0008-0000-0F00-0000D2020000}"/>
            </a:ext>
          </a:extLst>
        </xdr:cNvPr>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1015</xdr:rowOff>
    </xdr:from>
    <xdr:to>
      <xdr:col>107</xdr:col>
      <xdr:colOff>101600</xdr:colOff>
      <xdr:row>84</xdr:row>
      <xdr:rowOff>102615</xdr:rowOff>
    </xdr:to>
    <xdr:sp macro="" textlink="">
      <xdr:nvSpPr>
        <xdr:cNvPr id="723" name="フローチャート: 判断 722">
          <a:extLst>
            <a:ext uri="{FF2B5EF4-FFF2-40B4-BE49-F238E27FC236}">
              <a16:creationId xmlns:a16="http://schemas.microsoft.com/office/drawing/2014/main" xmlns="" id="{00000000-0008-0000-0F00-0000D3020000}"/>
            </a:ext>
          </a:extLst>
        </xdr:cNvPr>
        <xdr:cNvSpPr/>
      </xdr:nvSpPr>
      <xdr:spPr>
        <a:xfrm>
          <a:off x="20383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23876</xdr:rowOff>
    </xdr:from>
    <xdr:to>
      <xdr:col>102</xdr:col>
      <xdr:colOff>165100</xdr:colOff>
      <xdr:row>84</xdr:row>
      <xdr:rowOff>125476</xdr:rowOff>
    </xdr:to>
    <xdr:sp macro="" textlink="">
      <xdr:nvSpPr>
        <xdr:cNvPr id="724" name="フローチャート: 判断 723">
          <a:extLst>
            <a:ext uri="{FF2B5EF4-FFF2-40B4-BE49-F238E27FC236}">
              <a16:creationId xmlns:a16="http://schemas.microsoft.com/office/drawing/2014/main" xmlns="" id="{00000000-0008-0000-0F00-0000D4020000}"/>
            </a:ext>
          </a:extLst>
        </xdr:cNvPr>
        <xdr:cNvSpPr/>
      </xdr:nvSpPr>
      <xdr:spPr>
        <a:xfrm>
          <a:off x="19494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xmlns="" id="{00000000-0008-0000-0F00-0000D5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xmlns="" id="{00000000-0008-0000-0F00-0000D6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xmlns="" id="{00000000-0008-0000-0F00-0000D7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8" name="テキスト ボックス 727">
          <a:extLst>
            <a:ext uri="{FF2B5EF4-FFF2-40B4-BE49-F238E27FC236}">
              <a16:creationId xmlns:a16="http://schemas.microsoft.com/office/drawing/2014/main" xmlns="" id="{00000000-0008-0000-0F00-0000D8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9" name="テキスト ボックス 728">
          <a:extLst>
            <a:ext uri="{FF2B5EF4-FFF2-40B4-BE49-F238E27FC236}">
              <a16:creationId xmlns:a16="http://schemas.microsoft.com/office/drawing/2014/main" xmlns="" id="{00000000-0008-0000-0F00-0000D9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97028</xdr:rowOff>
    </xdr:from>
    <xdr:to>
      <xdr:col>116</xdr:col>
      <xdr:colOff>114300</xdr:colOff>
      <xdr:row>85</xdr:row>
      <xdr:rowOff>27178</xdr:rowOff>
    </xdr:to>
    <xdr:sp macro="" textlink="">
      <xdr:nvSpPr>
        <xdr:cNvPr id="730" name="楕円 729">
          <a:extLst>
            <a:ext uri="{FF2B5EF4-FFF2-40B4-BE49-F238E27FC236}">
              <a16:creationId xmlns:a16="http://schemas.microsoft.com/office/drawing/2014/main" xmlns="" id="{00000000-0008-0000-0F00-0000DA020000}"/>
            </a:ext>
          </a:extLst>
        </xdr:cNvPr>
        <xdr:cNvSpPr/>
      </xdr:nvSpPr>
      <xdr:spPr>
        <a:xfrm>
          <a:off x="221107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75455</xdr:rowOff>
    </xdr:from>
    <xdr:ext cx="469744" cy="259045"/>
    <xdr:sp macro="" textlink="">
      <xdr:nvSpPr>
        <xdr:cNvPr id="731" name="【消防施設】&#10;一人当たり面積該当値テキスト">
          <a:extLst>
            <a:ext uri="{FF2B5EF4-FFF2-40B4-BE49-F238E27FC236}">
              <a16:creationId xmlns:a16="http://schemas.microsoft.com/office/drawing/2014/main" xmlns="" id="{00000000-0008-0000-0F00-0000DB020000}"/>
            </a:ext>
          </a:extLst>
        </xdr:cNvPr>
        <xdr:cNvSpPr txBox="1"/>
      </xdr:nvSpPr>
      <xdr:spPr>
        <a:xfrm>
          <a:off x="22199600"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97028</xdr:rowOff>
    </xdr:from>
    <xdr:to>
      <xdr:col>112</xdr:col>
      <xdr:colOff>38100</xdr:colOff>
      <xdr:row>85</xdr:row>
      <xdr:rowOff>27178</xdr:rowOff>
    </xdr:to>
    <xdr:sp macro="" textlink="">
      <xdr:nvSpPr>
        <xdr:cNvPr id="732" name="楕円 731">
          <a:extLst>
            <a:ext uri="{FF2B5EF4-FFF2-40B4-BE49-F238E27FC236}">
              <a16:creationId xmlns:a16="http://schemas.microsoft.com/office/drawing/2014/main" xmlns="" id="{00000000-0008-0000-0F00-0000DC020000}"/>
            </a:ext>
          </a:extLst>
        </xdr:cNvPr>
        <xdr:cNvSpPr/>
      </xdr:nvSpPr>
      <xdr:spPr>
        <a:xfrm>
          <a:off x="21272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147828</xdr:rowOff>
    </xdr:from>
    <xdr:to>
      <xdr:col>116</xdr:col>
      <xdr:colOff>63500</xdr:colOff>
      <xdr:row>84</xdr:row>
      <xdr:rowOff>147828</xdr:rowOff>
    </xdr:to>
    <xdr:cxnSp macro="">
      <xdr:nvCxnSpPr>
        <xdr:cNvPr id="733" name="直線コネクタ 732">
          <a:extLst>
            <a:ext uri="{FF2B5EF4-FFF2-40B4-BE49-F238E27FC236}">
              <a16:creationId xmlns:a16="http://schemas.microsoft.com/office/drawing/2014/main" xmlns="" id="{00000000-0008-0000-0F00-0000DD020000}"/>
            </a:ext>
          </a:extLst>
        </xdr:cNvPr>
        <xdr:cNvCxnSpPr/>
      </xdr:nvCxnSpPr>
      <xdr:spPr>
        <a:xfrm>
          <a:off x="21323300" y="14549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135889</xdr:rowOff>
    </xdr:from>
    <xdr:to>
      <xdr:col>107</xdr:col>
      <xdr:colOff>101600</xdr:colOff>
      <xdr:row>78</xdr:row>
      <xdr:rowOff>66039</xdr:rowOff>
    </xdr:to>
    <xdr:sp macro="" textlink="">
      <xdr:nvSpPr>
        <xdr:cNvPr id="734" name="楕円 733">
          <a:extLst>
            <a:ext uri="{FF2B5EF4-FFF2-40B4-BE49-F238E27FC236}">
              <a16:creationId xmlns:a16="http://schemas.microsoft.com/office/drawing/2014/main" xmlns="" id="{00000000-0008-0000-0F00-0000DE020000}"/>
            </a:ext>
          </a:extLst>
        </xdr:cNvPr>
        <xdr:cNvSpPr/>
      </xdr:nvSpPr>
      <xdr:spPr>
        <a:xfrm>
          <a:off x="20383500" y="133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15239</xdr:rowOff>
    </xdr:from>
    <xdr:to>
      <xdr:col>111</xdr:col>
      <xdr:colOff>177800</xdr:colOff>
      <xdr:row>84</xdr:row>
      <xdr:rowOff>147828</xdr:rowOff>
    </xdr:to>
    <xdr:cxnSp macro="">
      <xdr:nvCxnSpPr>
        <xdr:cNvPr id="735" name="直線コネクタ 734">
          <a:extLst>
            <a:ext uri="{FF2B5EF4-FFF2-40B4-BE49-F238E27FC236}">
              <a16:creationId xmlns:a16="http://schemas.microsoft.com/office/drawing/2014/main" xmlns="" id="{00000000-0008-0000-0F00-0000DF020000}"/>
            </a:ext>
          </a:extLst>
        </xdr:cNvPr>
        <xdr:cNvCxnSpPr/>
      </xdr:nvCxnSpPr>
      <xdr:spPr>
        <a:xfrm>
          <a:off x="20434300" y="13388339"/>
          <a:ext cx="889000" cy="116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115315</xdr:rowOff>
    </xdr:from>
    <xdr:to>
      <xdr:col>102</xdr:col>
      <xdr:colOff>165100</xdr:colOff>
      <xdr:row>85</xdr:row>
      <xdr:rowOff>45465</xdr:rowOff>
    </xdr:to>
    <xdr:sp macro="" textlink="">
      <xdr:nvSpPr>
        <xdr:cNvPr id="736" name="楕円 735">
          <a:extLst>
            <a:ext uri="{FF2B5EF4-FFF2-40B4-BE49-F238E27FC236}">
              <a16:creationId xmlns:a16="http://schemas.microsoft.com/office/drawing/2014/main" xmlns="" id="{00000000-0008-0000-0F00-0000E0020000}"/>
            </a:ext>
          </a:extLst>
        </xdr:cNvPr>
        <xdr:cNvSpPr/>
      </xdr:nvSpPr>
      <xdr:spPr>
        <a:xfrm>
          <a:off x="19494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15239</xdr:rowOff>
    </xdr:from>
    <xdr:to>
      <xdr:col>107</xdr:col>
      <xdr:colOff>50800</xdr:colOff>
      <xdr:row>84</xdr:row>
      <xdr:rowOff>166115</xdr:rowOff>
    </xdr:to>
    <xdr:cxnSp macro="">
      <xdr:nvCxnSpPr>
        <xdr:cNvPr id="737" name="直線コネクタ 736">
          <a:extLst>
            <a:ext uri="{FF2B5EF4-FFF2-40B4-BE49-F238E27FC236}">
              <a16:creationId xmlns:a16="http://schemas.microsoft.com/office/drawing/2014/main" xmlns="" id="{00000000-0008-0000-0F00-0000E1020000}"/>
            </a:ext>
          </a:extLst>
        </xdr:cNvPr>
        <xdr:cNvCxnSpPr/>
      </xdr:nvCxnSpPr>
      <xdr:spPr>
        <a:xfrm flipV="1">
          <a:off x="19545300" y="13388339"/>
          <a:ext cx="889000" cy="117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132859</xdr:rowOff>
    </xdr:from>
    <xdr:ext cx="469744" cy="259045"/>
    <xdr:sp macro="" textlink="">
      <xdr:nvSpPr>
        <xdr:cNvPr id="738" name="n_1aveValue【消防施設】&#10;一人当たり面積">
          <a:extLst>
            <a:ext uri="{FF2B5EF4-FFF2-40B4-BE49-F238E27FC236}">
              <a16:creationId xmlns:a16="http://schemas.microsoft.com/office/drawing/2014/main" xmlns="" id="{00000000-0008-0000-0F00-0000E2020000}"/>
            </a:ext>
          </a:extLst>
        </xdr:cNvPr>
        <xdr:cNvSpPr txBox="1"/>
      </xdr:nvSpPr>
      <xdr:spPr>
        <a:xfrm>
          <a:off x="210757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93742</xdr:rowOff>
    </xdr:from>
    <xdr:ext cx="469744" cy="259045"/>
    <xdr:sp macro="" textlink="">
      <xdr:nvSpPr>
        <xdr:cNvPr id="739" name="n_2aveValue【消防施設】&#10;一人当たり面積">
          <a:extLst>
            <a:ext uri="{FF2B5EF4-FFF2-40B4-BE49-F238E27FC236}">
              <a16:creationId xmlns:a16="http://schemas.microsoft.com/office/drawing/2014/main" xmlns="" id="{00000000-0008-0000-0F00-0000E3020000}"/>
            </a:ext>
          </a:extLst>
        </xdr:cNvPr>
        <xdr:cNvSpPr txBox="1"/>
      </xdr:nvSpPr>
      <xdr:spPr>
        <a:xfrm>
          <a:off x="20199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142003</xdr:rowOff>
    </xdr:from>
    <xdr:ext cx="469744" cy="259045"/>
    <xdr:sp macro="" textlink="">
      <xdr:nvSpPr>
        <xdr:cNvPr id="740" name="n_3aveValue【消防施設】&#10;一人当たり面積">
          <a:extLst>
            <a:ext uri="{FF2B5EF4-FFF2-40B4-BE49-F238E27FC236}">
              <a16:creationId xmlns:a16="http://schemas.microsoft.com/office/drawing/2014/main" xmlns="" id="{00000000-0008-0000-0F00-0000E4020000}"/>
            </a:ext>
          </a:extLst>
        </xdr:cNvPr>
        <xdr:cNvSpPr txBox="1"/>
      </xdr:nvSpPr>
      <xdr:spPr>
        <a:xfrm>
          <a:off x="19310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18305</xdr:rowOff>
    </xdr:from>
    <xdr:ext cx="469744" cy="259045"/>
    <xdr:sp macro="" textlink="">
      <xdr:nvSpPr>
        <xdr:cNvPr id="741" name="n_1mainValue【消防施設】&#10;一人当たり面積">
          <a:extLst>
            <a:ext uri="{FF2B5EF4-FFF2-40B4-BE49-F238E27FC236}">
              <a16:creationId xmlns:a16="http://schemas.microsoft.com/office/drawing/2014/main" xmlns="" id="{00000000-0008-0000-0F00-0000E5020000}"/>
            </a:ext>
          </a:extLst>
        </xdr:cNvPr>
        <xdr:cNvSpPr txBox="1"/>
      </xdr:nvSpPr>
      <xdr:spPr>
        <a:xfrm>
          <a:off x="21075727" y="1459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82566</xdr:rowOff>
    </xdr:from>
    <xdr:ext cx="469744" cy="259045"/>
    <xdr:sp macro="" textlink="">
      <xdr:nvSpPr>
        <xdr:cNvPr id="742" name="n_2mainValue【消防施設】&#10;一人当たり面積">
          <a:extLst>
            <a:ext uri="{FF2B5EF4-FFF2-40B4-BE49-F238E27FC236}">
              <a16:creationId xmlns:a16="http://schemas.microsoft.com/office/drawing/2014/main" xmlns="" id="{00000000-0008-0000-0F00-0000E6020000}"/>
            </a:ext>
          </a:extLst>
        </xdr:cNvPr>
        <xdr:cNvSpPr txBox="1"/>
      </xdr:nvSpPr>
      <xdr:spPr>
        <a:xfrm>
          <a:off x="20199427" y="1311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36592</xdr:rowOff>
    </xdr:from>
    <xdr:ext cx="469744" cy="259045"/>
    <xdr:sp macro="" textlink="">
      <xdr:nvSpPr>
        <xdr:cNvPr id="743" name="n_3mainValue【消防施設】&#10;一人当たり面積">
          <a:extLst>
            <a:ext uri="{FF2B5EF4-FFF2-40B4-BE49-F238E27FC236}">
              <a16:creationId xmlns:a16="http://schemas.microsoft.com/office/drawing/2014/main" xmlns="" id="{00000000-0008-0000-0F00-0000E7020000}"/>
            </a:ext>
          </a:extLst>
        </xdr:cNvPr>
        <xdr:cNvSpPr txBox="1"/>
      </xdr:nvSpPr>
      <xdr:spPr>
        <a:xfrm>
          <a:off x="19310427" y="1460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a:extLst>
            <a:ext uri="{FF2B5EF4-FFF2-40B4-BE49-F238E27FC236}">
              <a16:creationId xmlns:a16="http://schemas.microsoft.com/office/drawing/2014/main" xmlns="" id="{00000000-0008-0000-0F00-0000E8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a:extLst>
            <a:ext uri="{FF2B5EF4-FFF2-40B4-BE49-F238E27FC236}">
              <a16:creationId xmlns:a16="http://schemas.microsoft.com/office/drawing/2014/main" xmlns="" id="{00000000-0008-0000-0F00-0000E9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a:extLst>
            <a:ext uri="{FF2B5EF4-FFF2-40B4-BE49-F238E27FC236}">
              <a16:creationId xmlns:a16="http://schemas.microsoft.com/office/drawing/2014/main" xmlns="" id="{00000000-0008-0000-0F00-0000EA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a:extLst>
            <a:ext uri="{FF2B5EF4-FFF2-40B4-BE49-F238E27FC236}">
              <a16:creationId xmlns:a16="http://schemas.microsoft.com/office/drawing/2014/main" xmlns="" id="{00000000-0008-0000-0F00-0000EB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a:extLst>
            <a:ext uri="{FF2B5EF4-FFF2-40B4-BE49-F238E27FC236}">
              <a16:creationId xmlns:a16="http://schemas.microsoft.com/office/drawing/2014/main" xmlns="" id="{00000000-0008-0000-0F00-0000EC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a:extLst>
            <a:ext uri="{FF2B5EF4-FFF2-40B4-BE49-F238E27FC236}">
              <a16:creationId xmlns:a16="http://schemas.microsoft.com/office/drawing/2014/main" xmlns="" id="{00000000-0008-0000-0F00-0000ED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a:extLst>
            <a:ext uri="{FF2B5EF4-FFF2-40B4-BE49-F238E27FC236}">
              <a16:creationId xmlns:a16="http://schemas.microsoft.com/office/drawing/2014/main" xmlns="" id="{00000000-0008-0000-0F00-0000EE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a:extLst>
            <a:ext uri="{FF2B5EF4-FFF2-40B4-BE49-F238E27FC236}">
              <a16:creationId xmlns:a16="http://schemas.microsoft.com/office/drawing/2014/main" xmlns="" id="{00000000-0008-0000-0F00-0000EF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2" name="テキスト ボックス 751">
          <a:extLst>
            <a:ext uri="{FF2B5EF4-FFF2-40B4-BE49-F238E27FC236}">
              <a16:creationId xmlns:a16="http://schemas.microsoft.com/office/drawing/2014/main" xmlns="" id="{00000000-0008-0000-0F00-0000F0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3" name="直線コネクタ 752">
          <a:extLst>
            <a:ext uri="{FF2B5EF4-FFF2-40B4-BE49-F238E27FC236}">
              <a16:creationId xmlns:a16="http://schemas.microsoft.com/office/drawing/2014/main" xmlns="" id="{00000000-0008-0000-0F00-0000F1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54" name="直線コネクタ 753">
          <a:extLst>
            <a:ext uri="{FF2B5EF4-FFF2-40B4-BE49-F238E27FC236}">
              <a16:creationId xmlns:a16="http://schemas.microsoft.com/office/drawing/2014/main" xmlns="" id="{00000000-0008-0000-0F00-0000F2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55" name="テキスト ボックス 754">
          <a:extLst>
            <a:ext uri="{FF2B5EF4-FFF2-40B4-BE49-F238E27FC236}">
              <a16:creationId xmlns:a16="http://schemas.microsoft.com/office/drawing/2014/main" xmlns="" id="{00000000-0008-0000-0F00-0000F3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6" name="直線コネクタ 755">
          <a:extLst>
            <a:ext uri="{FF2B5EF4-FFF2-40B4-BE49-F238E27FC236}">
              <a16:creationId xmlns:a16="http://schemas.microsoft.com/office/drawing/2014/main" xmlns="" id="{00000000-0008-0000-0F00-0000F4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7" name="テキスト ボックス 756">
          <a:extLst>
            <a:ext uri="{FF2B5EF4-FFF2-40B4-BE49-F238E27FC236}">
              <a16:creationId xmlns:a16="http://schemas.microsoft.com/office/drawing/2014/main" xmlns="" id="{00000000-0008-0000-0F00-0000F5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8" name="直線コネクタ 757">
          <a:extLst>
            <a:ext uri="{FF2B5EF4-FFF2-40B4-BE49-F238E27FC236}">
              <a16:creationId xmlns:a16="http://schemas.microsoft.com/office/drawing/2014/main" xmlns="" id="{00000000-0008-0000-0F00-0000F6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9" name="テキスト ボックス 758">
          <a:extLst>
            <a:ext uri="{FF2B5EF4-FFF2-40B4-BE49-F238E27FC236}">
              <a16:creationId xmlns:a16="http://schemas.microsoft.com/office/drawing/2014/main" xmlns="" id="{00000000-0008-0000-0F00-0000F7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0" name="直線コネクタ 759">
          <a:extLst>
            <a:ext uri="{FF2B5EF4-FFF2-40B4-BE49-F238E27FC236}">
              <a16:creationId xmlns:a16="http://schemas.microsoft.com/office/drawing/2014/main" xmlns="" id="{00000000-0008-0000-0F00-0000F8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1" name="テキスト ボックス 760">
          <a:extLst>
            <a:ext uri="{FF2B5EF4-FFF2-40B4-BE49-F238E27FC236}">
              <a16:creationId xmlns:a16="http://schemas.microsoft.com/office/drawing/2014/main" xmlns="" id="{00000000-0008-0000-0F00-0000F9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2" name="直線コネクタ 761">
          <a:extLst>
            <a:ext uri="{FF2B5EF4-FFF2-40B4-BE49-F238E27FC236}">
              <a16:creationId xmlns:a16="http://schemas.microsoft.com/office/drawing/2014/main" xmlns="" id="{00000000-0008-0000-0F00-0000FA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3" name="テキスト ボックス 762">
          <a:extLst>
            <a:ext uri="{FF2B5EF4-FFF2-40B4-BE49-F238E27FC236}">
              <a16:creationId xmlns:a16="http://schemas.microsoft.com/office/drawing/2014/main" xmlns="" id="{00000000-0008-0000-0F00-0000FB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4" name="直線コネクタ 763">
          <a:extLst>
            <a:ext uri="{FF2B5EF4-FFF2-40B4-BE49-F238E27FC236}">
              <a16:creationId xmlns:a16="http://schemas.microsoft.com/office/drawing/2014/main" xmlns="" id="{00000000-0008-0000-0F00-0000FC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65" name="テキスト ボックス 764">
          <a:extLst>
            <a:ext uri="{FF2B5EF4-FFF2-40B4-BE49-F238E27FC236}">
              <a16:creationId xmlns:a16="http://schemas.microsoft.com/office/drawing/2014/main" xmlns="" id="{00000000-0008-0000-0F00-0000FD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6" name="直線コネクタ 765">
          <a:extLst>
            <a:ext uri="{FF2B5EF4-FFF2-40B4-BE49-F238E27FC236}">
              <a16:creationId xmlns:a16="http://schemas.microsoft.com/office/drawing/2014/main" xmlns="" id="{00000000-0008-0000-0F00-0000FE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67" name="テキスト ボックス 766">
          <a:extLst>
            <a:ext uri="{FF2B5EF4-FFF2-40B4-BE49-F238E27FC236}">
              <a16:creationId xmlns:a16="http://schemas.microsoft.com/office/drawing/2014/main" xmlns="" id="{00000000-0008-0000-0F00-0000FF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8" name="【庁舎】&#10;有形固定資産減価償却率グラフ枠">
          <a:extLst>
            <a:ext uri="{FF2B5EF4-FFF2-40B4-BE49-F238E27FC236}">
              <a16:creationId xmlns:a16="http://schemas.microsoft.com/office/drawing/2014/main" xmlns="" id="{00000000-0008-0000-0F00-000000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769" name="直線コネクタ 768">
          <a:extLst>
            <a:ext uri="{FF2B5EF4-FFF2-40B4-BE49-F238E27FC236}">
              <a16:creationId xmlns:a16="http://schemas.microsoft.com/office/drawing/2014/main" xmlns="" id="{00000000-0008-0000-0F00-000001030000}"/>
            </a:ext>
          </a:extLst>
        </xdr:cNvPr>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770" name="【庁舎】&#10;有形固定資産減価償却率最小値テキスト">
          <a:extLst>
            <a:ext uri="{FF2B5EF4-FFF2-40B4-BE49-F238E27FC236}">
              <a16:creationId xmlns:a16="http://schemas.microsoft.com/office/drawing/2014/main" xmlns="" id="{00000000-0008-0000-0F00-000002030000}"/>
            </a:ext>
          </a:extLst>
        </xdr:cNvPr>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71" name="直線コネクタ 770">
          <a:extLst>
            <a:ext uri="{FF2B5EF4-FFF2-40B4-BE49-F238E27FC236}">
              <a16:creationId xmlns:a16="http://schemas.microsoft.com/office/drawing/2014/main" xmlns="" id="{00000000-0008-0000-0F00-000003030000}"/>
            </a:ext>
          </a:extLst>
        </xdr:cNvPr>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72" name="【庁舎】&#10;有形固定資産減価償却率最大値テキスト">
          <a:extLst>
            <a:ext uri="{FF2B5EF4-FFF2-40B4-BE49-F238E27FC236}">
              <a16:creationId xmlns:a16="http://schemas.microsoft.com/office/drawing/2014/main" xmlns="" id="{00000000-0008-0000-0F00-00000403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73" name="直線コネクタ 772">
          <a:extLst>
            <a:ext uri="{FF2B5EF4-FFF2-40B4-BE49-F238E27FC236}">
              <a16:creationId xmlns:a16="http://schemas.microsoft.com/office/drawing/2014/main" xmlns="" id="{00000000-0008-0000-0F00-00000503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164209</xdr:rowOff>
    </xdr:from>
    <xdr:ext cx="405111" cy="259045"/>
    <xdr:sp macro="" textlink="">
      <xdr:nvSpPr>
        <xdr:cNvPr id="774" name="【庁舎】&#10;有形固定資産減価償却率平均値テキスト">
          <a:extLst>
            <a:ext uri="{FF2B5EF4-FFF2-40B4-BE49-F238E27FC236}">
              <a16:creationId xmlns:a16="http://schemas.microsoft.com/office/drawing/2014/main" xmlns="" id="{00000000-0008-0000-0F00-000006030000}"/>
            </a:ext>
          </a:extLst>
        </xdr:cNvPr>
        <xdr:cNvSpPr txBox="1"/>
      </xdr:nvSpPr>
      <xdr:spPr>
        <a:xfrm>
          <a:off x="16357600" y="17652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775" name="フローチャート: 判断 774">
          <a:extLst>
            <a:ext uri="{FF2B5EF4-FFF2-40B4-BE49-F238E27FC236}">
              <a16:creationId xmlns:a16="http://schemas.microsoft.com/office/drawing/2014/main" xmlns="" id="{00000000-0008-0000-0F00-000007030000}"/>
            </a:ext>
          </a:extLst>
        </xdr:cNvPr>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4173</xdr:rowOff>
    </xdr:from>
    <xdr:to>
      <xdr:col>81</xdr:col>
      <xdr:colOff>101600</xdr:colOff>
      <xdr:row>104</xdr:row>
      <xdr:rowOff>105773</xdr:rowOff>
    </xdr:to>
    <xdr:sp macro="" textlink="">
      <xdr:nvSpPr>
        <xdr:cNvPr id="776" name="フローチャート: 判断 775">
          <a:extLst>
            <a:ext uri="{FF2B5EF4-FFF2-40B4-BE49-F238E27FC236}">
              <a16:creationId xmlns:a16="http://schemas.microsoft.com/office/drawing/2014/main" xmlns="" id="{00000000-0008-0000-0F00-000008030000}"/>
            </a:ext>
          </a:extLst>
        </xdr:cNvPr>
        <xdr:cNvSpPr/>
      </xdr:nvSpPr>
      <xdr:spPr>
        <a:xfrm>
          <a:off x="15430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xdr:rowOff>
    </xdr:from>
    <xdr:to>
      <xdr:col>76</xdr:col>
      <xdr:colOff>165100</xdr:colOff>
      <xdr:row>104</xdr:row>
      <xdr:rowOff>110671</xdr:rowOff>
    </xdr:to>
    <xdr:sp macro="" textlink="">
      <xdr:nvSpPr>
        <xdr:cNvPr id="777" name="フローチャート: 判断 776">
          <a:extLst>
            <a:ext uri="{FF2B5EF4-FFF2-40B4-BE49-F238E27FC236}">
              <a16:creationId xmlns:a16="http://schemas.microsoft.com/office/drawing/2014/main" xmlns="" id="{00000000-0008-0000-0F00-000009030000}"/>
            </a:ext>
          </a:extLst>
        </xdr:cNvPr>
        <xdr:cNvSpPr/>
      </xdr:nvSpPr>
      <xdr:spPr>
        <a:xfrm>
          <a:off x="14541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20501</xdr:rowOff>
    </xdr:from>
    <xdr:to>
      <xdr:col>72</xdr:col>
      <xdr:colOff>38100</xdr:colOff>
      <xdr:row>104</xdr:row>
      <xdr:rowOff>122101</xdr:rowOff>
    </xdr:to>
    <xdr:sp macro="" textlink="">
      <xdr:nvSpPr>
        <xdr:cNvPr id="778" name="フローチャート: 判断 777">
          <a:extLst>
            <a:ext uri="{FF2B5EF4-FFF2-40B4-BE49-F238E27FC236}">
              <a16:creationId xmlns:a16="http://schemas.microsoft.com/office/drawing/2014/main" xmlns="" id="{00000000-0008-0000-0F00-00000A030000}"/>
            </a:ext>
          </a:extLst>
        </xdr:cNvPr>
        <xdr:cNvSpPr/>
      </xdr:nvSpPr>
      <xdr:spPr>
        <a:xfrm>
          <a:off x="13652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xmlns="" id="{00000000-0008-0000-0F00-00000B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xmlns="" id="{00000000-0008-0000-0F00-00000C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xmlns="" id="{00000000-0008-0000-0F00-00000D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xmlns="" id="{00000000-0008-0000-0F00-00000E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xmlns="" id="{00000000-0008-0000-0F00-00000F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136434</xdr:rowOff>
    </xdr:from>
    <xdr:to>
      <xdr:col>85</xdr:col>
      <xdr:colOff>177800</xdr:colOff>
      <xdr:row>105</xdr:row>
      <xdr:rowOff>66584</xdr:rowOff>
    </xdr:to>
    <xdr:sp macro="" textlink="">
      <xdr:nvSpPr>
        <xdr:cNvPr id="784" name="楕円 783">
          <a:extLst>
            <a:ext uri="{FF2B5EF4-FFF2-40B4-BE49-F238E27FC236}">
              <a16:creationId xmlns:a16="http://schemas.microsoft.com/office/drawing/2014/main" xmlns="" id="{00000000-0008-0000-0F00-000010030000}"/>
            </a:ext>
          </a:extLst>
        </xdr:cNvPr>
        <xdr:cNvSpPr/>
      </xdr:nvSpPr>
      <xdr:spPr>
        <a:xfrm>
          <a:off x="16268700" y="179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114861</xdr:rowOff>
    </xdr:from>
    <xdr:ext cx="405111" cy="259045"/>
    <xdr:sp macro="" textlink="">
      <xdr:nvSpPr>
        <xdr:cNvPr id="785" name="【庁舎】&#10;有形固定資産減価償却率該当値テキスト">
          <a:extLst>
            <a:ext uri="{FF2B5EF4-FFF2-40B4-BE49-F238E27FC236}">
              <a16:creationId xmlns:a16="http://schemas.microsoft.com/office/drawing/2014/main" xmlns="" id="{00000000-0008-0000-0F00-000011030000}"/>
            </a:ext>
          </a:extLst>
        </xdr:cNvPr>
        <xdr:cNvSpPr txBox="1"/>
      </xdr:nvSpPr>
      <xdr:spPr>
        <a:xfrm>
          <a:off x="16357600"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7438</xdr:rowOff>
    </xdr:from>
    <xdr:to>
      <xdr:col>81</xdr:col>
      <xdr:colOff>101600</xdr:colOff>
      <xdr:row>105</xdr:row>
      <xdr:rowOff>109038</xdr:rowOff>
    </xdr:to>
    <xdr:sp macro="" textlink="">
      <xdr:nvSpPr>
        <xdr:cNvPr id="786" name="楕円 785">
          <a:extLst>
            <a:ext uri="{FF2B5EF4-FFF2-40B4-BE49-F238E27FC236}">
              <a16:creationId xmlns:a16="http://schemas.microsoft.com/office/drawing/2014/main" xmlns="" id="{00000000-0008-0000-0F00-000012030000}"/>
            </a:ext>
          </a:extLst>
        </xdr:cNvPr>
        <xdr:cNvSpPr/>
      </xdr:nvSpPr>
      <xdr:spPr>
        <a:xfrm>
          <a:off x="154305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15784</xdr:rowOff>
    </xdr:from>
    <xdr:to>
      <xdr:col>85</xdr:col>
      <xdr:colOff>127000</xdr:colOff>
      <xdr:row>105</xdr:row>
      <xdr:rowOff>58238</xdr:rowOff>
    </xdr:to>
    <xdr:cxnSp macro="">
      <xdr:nvCxnSpPr>
        <xdr:cNvPr id="787" name="直線コネクタ 786">
          <a:extLst>
            <a:ext uri="{FF2B5EF4-FFF2-40B4-BE49-F238E27FC236}">
              <a16:creationId xmlns:a16="http://schemas.microsoft.com/office/drawing/2014/main" xmlns="" id="{00000000-0008-0000-0F00-000013030000}"/>
            </a:ext>
          </a:extLst>
        </xdr:cNvPr>
        <xdr:cNvCxnSpPr/>
      </xdr:nvCxnSpPr>
      <xdr:spPr>
        <a:xfrm flipV="1">
          <a:off x="15481300" y="18018034"/>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93980</xdr:rowOff>
    </xdr:from>
    <xdr:to>
      <xdr:col>76</xdr:col>
      <xdr:colOff>165100</xdr:colOff>
      <xdr:row>106</xdr:row>
      <xdr:rowOff>24130</xdr:rowOff>
    </xdr:to>
    <xdr:sp macro="" textlink="">
      <xdr:nvSpPr>
        <xdr:cNvPr id="788" name="楕円 787">
          <a:extLst>
            <a:ext uri="{FF2B5EF4-FFF2-40B4-BE49-F238E27FC236}">
              <a16:creationId xmlns:a16="http://schemas.microsoft.com/office/drawing/2014/main" xmlns="" id="{00000000-0008-0000-0F00-000014030000}"/>
            </a:ext>
          </a:extLst>
        </xdr:cNvPr>
        <xdr:cNvSpPr/>
      </xdr:nvSpPr>
      <xdr:spPr>
        <a:xfrm>
          <a:off x="14541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58238</xdr:rowOff>
    </xdr:from>
    <xdr:to>
      <xdr:col>81</xdr:col>
      <xdr:colOff>50800</xdr:colOff>
      <xdr:row>105</xdr:row>
      <xdr:rowOff>144780</xdr:rowOff>
    </xdr:to>
    <xdr:cxnSp macro="">
      <xdr:nvCxnSpPr>
        <xdr:cNvPr id="789" name="直線コネクタ 788">
          <a:extLst>
            <a:ext uri="{FF2B5EF4-FFF2-40B4-BE49-F238E27FC236}">
              <a16:creationId xmlns:a16="http://schemas.microsoft.com/office/drawing/2014/main" xmlns="" id="{00000000-0008-0000-0F00-000015030000}"/>
            </a:ext>
          </a:extLst>
        </xdr:cNvPr>
        <xdr:cNvCxnSpPr/>
      </xdr:nvCxnSpPr>
      <xdr:spPr>
        <a:xfrm flipV="1">
          <a:off x="14592300" y="18060488"/>
          <a:ext cx="8890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51526</xdr:rowOff>
    </xdr:from>
    <xdr:to>
      <xdr:col>72</xdr:col>
      <xdr:colOff>38100</xdr:colOff>
      <xdr:row>104</xdr:row>
      <xdr:rowOff>153126</xdr:rowOff>
    </xdr:to>
    <xdr:sp macro="" textlink="">
      <xdr:nvSpPr>
        <xdr:cNvPr id="790" name="楕円 789">
          <a:extLst>
            <a:ext uri="{FF2B5EF4-FFF2-40B4-BE49-F238E27FC236}">
              <a16:creationId xmlns:a16="http://schemas.microsoft.com/office/drawing/2014/main" xmlns="" id="{00000000-0008-0000-0F00-000016030000}"/>
            </a:ext>
          </a:extLst>
        </xdr:cNvPr>
        <xdr:cNvSpPr/>
      </xdr:nvSpPr>
      <xdr:spPr>
        <a:xfrm>
          <a:off x="136525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102326</xdr:rowOff>
    </xdr:from>
    <xdr:to>
      <xdr:col>76</xdr:col>
      <xdr:colOff>114300</xdr:colOff>
      <xdr:row>105</xdr:row>
      <xdr:rowOff>144780</xdr:rowOff>
    </xdr:to>
    <xdr:cxnSp macro="">
      <xdr:nvCxnSpPr>
        <xdr:cNvPr id="791" name="直線コネクタ 790">
          <a:extLst>
            <a:ext uri="{FF2B5EF4-FFF2-40B4-BE49-F238E27FC236}">
              <a16:creationId xmlns:a16="http://schemas.microsoft.com/office/drawing/2014/main" xmlns="" id="{00000000-0008-0000-0F00-000017030000}"/>
            </a:ext>
          </a:extLst>
        </xdr:cNvPr>
        <xdr:cNvCxnSpPr/>
      </xdr:nvCxnSpPr>
      <xdr:spPr>
        <a:xfrm>
          <a:off x="13703300" y="17933126"/>
          <a:ext cx="889000" cy="21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122300</xdr:rowOff>
    </xdr:from>
    <xdr:ext cx="405111" cy="259045"/>
    <xdr:sp macro="" textlink="">
      <xdr:nvSpPr>
        <xdr:cNvPr id="792" name="n_1aveValue【庁舎】&#10;有形固定資産減価償却率">
          <a:extLst>
            <a:ext uri="{FF2B5EF4-FFF2-40B4-BE49-F238E27FC236}">
              <a16:creationId xmlns:a16="http://schemas.microsoft.com/office/drawing/2014/main" xmlns="" id="{00000000-0008-0000-0F00-000018030000}"/>
            </a:ext>
          </a:extLst>
        </xdr:cNvPr>
        <xdr:cNvSpPr txBox="1"/>
      </xdr:nvSpPr>
      <xdr:spPr>
        <a:xfrm>
          <a:off x="152660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127198</xdr:rowOff>
    </xdr:from>
    <xdr:ext cx="405111" cy="259045"/>
    <xdr:sp macro="" textlink="">
      <xdr:nvSpPr>
        <xdr:cNvPr id="793" name="n_2aveValue【庁舎】&#10;有形固定資産減価償却率">
          <a:extLst>
            <a:ext uri="{FF2B5EF4-FFF2-40B4-BE49-F238E27FC236}">
              <a16:creationId xmlns:a16="http://schemas.microsoft.com/office/drawing/2014/main" xmlns="" id="{00000000-0008-0000-0F00-000019030000}"/>
            </a:ext>
          </a:extLst>
        </xdr:cNvPr>
        <xdr:cNvSpPr txBox="1"/>
      </xdr:nvSpPr>
      <xdr:spPr>
        <a:xfrm>
          <a:off x="143897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138628</xdr:rowOff>
    </xdr:from>
    <xdr:ext cx="405111" cy="259045"/>
    <xdr:sp macro="" textlink="">
      <xdr:nvSpPr>
        <xdr:cNvPr id="794" name="n_3aveValue【庁舎】&#10;有形固定資産減価償却率">
          <a:extLst>
            <a:ext uri="{FF2B5EF4-FFF2-40B4-BE49-F238E27FC236}">
              <a16:creationId xmlns:a16="http://schemas.microsoft.com/office/drawing/2014/main" xmlns="" id="{00000000-0008-0000-0F00-00001A030000}"/>
            </a:ext>
          </a:extLst>
        </xdr:cNvPr>
        <xdr:cNvSpPr txBox="1"/>
      </xdr:nvSpPr>
      <xdr:spPr>
        <a:xfrm>
          <a:off x="13500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100165</xdr:rowOff>
    </xdr:from>
    <xdr:ext cx="405111" cy="259045"/>
    <xdr:sp macro="" textlink="">
      <xdr:nvSpPr>
        <xdr:cNvPr id="795" name="n_1mainValue【庁舎】&#10;有形固定資産減価償却率">
          <a:extLst>
            <a:ext uri="{FF2B5EF4-FFF2-40B4-BE49-F238E27FC236}">
              <a16:creationId xmlns:a16="http://schemas.microsoft.com/office/drawing/2014/main" xmlns="" id="{00000000-0008-0000-0F00-00001B030000}"/>
            </a:ext>
          </a:extLst>
        </xdr:cNvPr>
        <xdr:cNvSpPr txBox="1"/>
      </xdr:nvSpPr>
      <xdr:spPr>
        <a:xfrm>
          <a:off x="15266044"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15257</xdr:rowOff>
    </xdr:from>
    <xdr:ext cx="405111" cy="259045"/>
    <xdr:sp macro="" textlink="">
      <xdr:nvSpPr>
        <xdr:cNvPr id="796" name="n_2mainValue【庁舎】&#10;有形固定資産減価償却率">
          <a:extLst>
            <a:ext uri="{FF2B5EF4-FFF2-40B4-BE49-F238E27FC236}">
              <a16:creationId xmlns:a16="http://schemas.microsoft.com/office/drawing/2014/main" xmlns="" id="{00000000-0008-0000-0F00-00001C030000}"/>
            </a:ext>
          </a:extLst>
        </xdr:cNvPr>
        <xdr:cNvSpPr txBox="1"/>
      </xdr:nvSpPr>
      <xdr:spPr>
        <a:xfrm>
          <a:off x="14389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144253</xdr:rowOff>
    </xdr:from>
    <xdr:ext cx="405111" cy="259045"/>
    <xdr:sp macro="" textlink="">
      <xdr:nvSpPr>
        <xdr:cNvPr id="797" name="n_3mainValue【庁舎】&#10;有形固定資産減価償却率">
          <a:extLst>
            <a:ext uri="{FF2B5EF4-FFF2-40B4-BE49-F238E27FC236}">
              <a16:creationId xmlns:a16="http://schemas.microsoft.com/office/drawing/2014/main" xmlns="" id="{00000000-0008-0000-0F00-00001D030000}"/>
            </a:ext>
          </a:extLst>
        </xdr:cNvPr>
        <xdr:cNvSpPr txBox="1"/>
      </xdr:nvSpPr>
      <xdr:spPr>
        <a:xfrm>
          <a:off x="135007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a16="http://schemas.microsoft.com/office/drawing/2014/main" xmlns="" id="{00000000-0008-0000-0F00-00001E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a16="http://schemas.microsoft.com/office/drawing/2014/main" xmlns="" id="{00000000-0008-0000-0F00-00001F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a16="http://schemas.microsoft.com/office/drawing/2014/main" xmlns="" id="{00000000-0008-0000-0F00-000020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a16="http://schemas.microsoft.com/office/drawing/2014/main" xmlns="" id="{00000000-0008-0000-0F00-000021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a16="http://schemas.microsoft.com/office/drawing/2014/main" xmlns="" id="{00000000-0008-0000-0F00-000022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a16="http://schemas.microsoft.com/office/drawing/2014/main" xmlns="" id="{00000000-0008-0000-0F00-000023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a16="http://schemas.microsoft.com/office/drawing/2014/main" xmlns="" id="{00000000-0008-0000-0F00-000024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a16="http://schemas.microsoft.com/office/drawing/2014/main" xmlns="" id="{00000000-0008-0000-0F00-000025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a:extLst>
            <a:ext uri="{FF2B5EF4-FFF2-40B4-BE49-F238E27FC236}">
              <a16:creationId xmlns:a16="http://schemas.microsoft.com/office/drawing/2014/main" xmlns="" id="{00000000-0008-0000-0F00-000026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a16="http://schemas.microsoft.com/office/drawing/2014/main" xmlns="" id="{00000000-0008-0000-0F00-000027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8" name="直線コネクタ 807">
          <a:extLst>
            <a:ext uri="{FF2B5EF4-FFF2-40B4-BE49-F238E27FC236}">
              <a16:creationId xmlns:a16="http://schemas.microsoft.com/office/drawing/2014/main" xmlns="" id="{00000000-0008-0000-0F00-000028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9" name="テキスト ボックス 808">
          <a:extLst>
            <a:ext uri="{FF2B5EF4-FFF2-40B4-BE49-F238E27FC236}">
              <a16:creationId xmlns:a16="http://schemas.microsoft.com/office/drawing/2014/main" xmlns="" id="{00000000-0008-0000-0F00-000029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0" name="直線コネクタ 809">
          <a:extLst>
            <a:ext uri="{FF2B5EF4-FFF2-40B4-BE49-F238E27FC236}">
              <a16:creationId xmlns:a16="http://schemas.microsoft.com/office/drawing/2014/main" xmlns="" id="{00000000-0008-0000-0F00-00002A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1" name="テキスト ボックス 810">
          <a:extLst>
            <a:ext uri="{FF2B5EF4-FFF2-40B4-BE49-F238E27FC236}">
              <a16:creationId xmlns:a16="http://schemas.microsoft.com/office/drawing/2014/main" xmlns="" id="{00000000-0008-0000-0F00-00002B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2" name="直線コネクタ 811">
          <a:extLst>
            <a:ext uri="{FF2B5EF4-FFF2-40B4-BE49-F238E27FC236}">
              <a16:creationId xmlns:a16="http://schemas.microsoft.com/office/drawing/2014/main" xmlns="" id="{00000000-0008-0000-0F00-00002C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3" name="テキスト ボックス 812">
          <a:extLst>
            <a:ext uri="{FF2B5EF4-FFF2-40B4-BE49-F238E27FC236}">
              <a16:creationId xmlns:a16="http://schemas.microsoft.com/office/drawing/2014/main" xmlns="" id="{00000000-0008-0000-0F00-00002D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4" name="直線コネクタ 813">
          <a:extLst>
            <a:ext uri="{FF2B5EF4-FFF2-40B4-BE49-F238E27FC236}">
              <a16:creationId xmlns:a16="http://schemas.microsoft.com/office/drawing/2014/main" xmlns="" id="{00000000-0008-0000-0F00-00002E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5" name="テキスト ボックス 814">
          <a:extLst>
            <a:ext uri="{FF2B5EF4-FFF2-40B4-BE49-F238E27FC236}">
              <a16:creationId xmlns:a16="http://schemas.microsoft.com/office/drawing/2014/main" xmlns="" id="{00000000-0008-0000-0F00-00002F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6" name="直線コネクタ 815">
          <a:extLst>
            <a:ext uri="{FF2B5EF4-FFF2-40B4-BE49-F238E27FC236}">
              <a16:creationId xmlns:a16="http://schemas.microsoft.com/office/drawing/2014/main" xmlns="" id="{00000000-0008-0000-0F00-000030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7" name="テキスト ボックス 816">
          <a:extLst>
            <a:ext uri="{FF2B5EF4-FFF2-40B4-BE49-F238E27FC236}">
              <a16:creationId xmlns:a16="http://schemas.microsoft.com/office/drawing/2014/main" xmlns="" id="{00000000-0008-0000-0F00-000031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a:extLst>
            <a:ext uri="{FF2B5EF4-FFF2-40B4-BE49-F238E27FC236}">
              <a16:creationId xmlns:a16="http://schemas.microsoft.com/office/drawing/2014/main" xmlns="" id="{00000000-0008-0000-0F00-000032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a:extLst>
            <a:ext uri="{FF2B5EF4-FFF2-40B4-BE49-F238E27FC236}">
              <a16:creationId xmlns:a16="http://schemas.microsoft.com/office/drawing/2014/main" xmlns="" id="{00000000-0008-0000-0F00-000033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庁舎】&#10;一人当たり面積グラフ枠">
          <a:extLst>
            <a:ext uri="{FF2B5EF4-FFF2-40B4-BE49-F238E27FC236}">
              <a16:creationId xmlns:a16="http://schemas.microsoft.com/office/drawing/2014/main" xmlns="" id="{00000000-0008-0000-0F00-000034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26670</xdr:rowOff>
    </xdr:from>
    <xdr:to>
      <xdr:col>116</xdr:col>
      <xdr:colOff>62864</xdr:colOff>
      <xdr:row>108</xdr:row>
      <xdr:rowOff>7620</xdr:rowOff>
    </xdr:to>
    <xdr:cxnSp macro="">
      <xdr:nvCxnSpPr>
        <xdr:cNvPr id="821" name="直線コネクタ 820">
          <a:extLst>
            <a:ext uri="{FF2B5EF4-FFF2-40B4-BE49-F238E27FC236}">
              <a16:creationId xmlns:a16="http://schemas.microsoft.com/office/drawing/2014/main" xmlns="" id="{00000000-0008-0000-0F00-000035030000}"/>
            </a:ext>
          </a:extLst>
        </xdr:cNvPr>
        <xdr:cNvCxnSpPr/>
      </xdr:nvCxnSpPr>
      <xdr:spPr>
        <a:xfrm flipV="1">
          <a:off x="22160864" y="17171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11447</xdr:rowOff>
    </xdr:from>
    <xdr:ext cx="469744" cy="259045"/>
    <xdr:sp macro="" textlink="">
      <xdr:nvSpPr>
        <xdr:cNvPr id="822" name="【庁舎】&#10;一人当たり面積最小値テキスト">
          <a:extLst>
            <a:ext uri="{FF2B5EF4-FFF2-40B4-BE49-F238E27FC236}">
              <a16:creationId xmlns:a16="http://schemas.microsoft.com/office/drawing/2014/main" xmlns="" id="{00000000-0008-0000-0F00-000036030000}"/>
            </a:ext>
          </a:extLst>
        </xdr:cNvPr>
        <xdr:cNvSpPr txBox="1"/>
      </xdr:nvSpPr>
      <xdr:spPr>
        <a:xfrm>
          <a:off x="22199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823" name="直線コネクタ 822">
          <a:extLst>
            <a:ext uri="{FF2B5EF4-FFF2-40B4-BE49-F238E27FC236}">
              <a16:creationId xmlns:a16="http://schemas.microsoft.com/office/drawing/2014/main" xmlns="" id="{00000000-0008-0000-0F00-000037030000}"/>
            </a:ext>
          </a:extLst>
        </xdr:cNvPr>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144797</xdr:rowOff>
    </xdr:from>
    <xdr:ext cx="469744" cy="259045"/>
    <xdr:sp macro="" textlink="">
      <xdr:nvSpPr>
        <xdr:cNvPr id="824" name="【庁舎】&#10;一人当たり面積最大値テキスト">
          <a:extLst>
            <a:ext uri="{FF2B5EF4-FFF2-40B4-BE49-F238E27FC236}">
              <a16:creationId xmlns:a16="http://schemas.microsoft.com/office/drawing/2014/main" xmlns="" id="{00000000-0008-0000-0F00-000038030000}"/>
            </a:ext>
          </a:extLst>
        </xdr:cNvPr>
        <xdr:cNvSpPr txBox="1"/>
      </xdr:nvSpPr>
      <xdr:spPr>
        <a:xfrm>
          <a:off x="22199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26670</xdr:rowOff>
    </xdr:from>
    <xdr:to>
      <xdr:col>116</xdr:col>
      <xdr:colOff>152400</xdr:colOff>
      <xdr:row>100</xdr:row>
      <xdr:rowOff>26670</xdr:rowOff>
    </xdr:to>
    <xdr:cxnSp macro="">
      <xdr:nvCxnSpPr>
        <xdr:cNvPr id="825" name="直線コネクタ 824">
          <a:extLst>
            <a:ext uri="{FF2B5EF4-FFF2-40B4-BE49-F238E27FC236}">
              <a16:creationId xmlns:a16="http://schemas.microsoft.com/office/drawing/2014/main" xmlns="" id="{00000000-0008-0000-0F00-000039030000}"/>
            </a:ext>
          </a:extLst>
        </xdr:cNvPr>
        <xdr:cNvCxnSpPr/>
      </xdr:nvCxnSpPr>
      <xdr:spPr>
        <a:xfrm>
          <a:off x="22072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20972</xdr:rowOff>
    </xdr:from>
    <xdr:ext cx="469744" cy="259045"/>
    <xdr:sp macro="" textlink="">
      <xdr:nvSpPr>
        <xdr:cNvPr id="826" name="【庁舎】&#10;一人当たり面積平均値テキスト">
          <a:extLst>
            <a:ext uri="{FF2B5EF4-FFF2-40B4-BE49-F238E27FC236}">
              <a16:creationId xmlns:a16="http://schemas.microsoft.com/office/drawing/2014/main" xmlns="" id="{00000000-0008-0000-0F00-00003A030000}"/>
            </a:ext>
          </a:extLst>
        </xdr:cNvPr>
        <xdr:cNvSpPr txBox="1"/>
      </xdr:nvSpPr>
      <xdr:spPr>
        <a:xfrm>
          <a:off x="22199600" y="18194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827" name="フローチャート: 判断 826">
          <a:extLst>
            <a:ext uri="{FF2B5EF4-FFF2-40B4-BE49-F238E27FC236}">
              <a16:creationId xmlns:a16="http://schemas.microsoft.com/office/drawing/2014/main" xmlns="" id="{00000000-0008-0000-0F00-00003B030000}"/>
            </a:ext>
          </a:extLst>
        </xdr:cNvPr>
        <xdr:cNvSpPr/>
      </xdr:nvSpPr>
      <xdr:spPr>
        <a:xfrm>
          <a:off x="221107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61595</xdr:rowOff>
    </xdr:from>
    <xdr:to>
      <xdr:col>112</xdr:col>
      <xdr:colOff>38100</xdr:colOff>
      <xdr:row>106</xdr:row>
      <xdr:rowOff>163195</xdr:rowOff>
    </xdr:to>
    <xdr:sp macro="" textlink="">
      <xdr:nvSpPr>
        <xdr:cNvPr id="828" name="フローチャート: 判断 827">
          <a:extLst>
            <a:ext uri="{FF2B5EF4-FFF2-40B4-BE49-F238E27FC236}">
              <a16:creationId xmlns:a16="http://schemas.microsoft.com/office/drawing/2014/main" xmlns="" id="{00000000-0008-0000-0F00-00003C030000}"/>
            </a:ext>
          </a:extLst>
        </xdr:cNvPr>
        <xdr:cNvSpPr/>
      </xdr:nvSpPr>
      <xdr:spPr>
        <a:xfrm>
          <a:off x="21272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52070</xdr:rowOff>
    </xdr:from>
    <xdr:to>
      <xdr:col>107</xdr:col>
      <xdr:colOff>101600</xdr:colOff>
      <xdr:row>106</xdr:row>
      <xdr:rowOff>153670</xdr:rowOff>
    </xdr:to>
    <xdr:sp macro="" textlink="">
      <xdr:nvSpPr>
        <xdr:cNvPr id="829" name="フローチャート: 判断 828">
          <a:extLst>
            <a:ext uri="{FF2B5EF4-FFF2-40B4-BE49-F238E27FC236}">
              <a16:creationId xmlns:a16="http://schemas.microsoft.com/office/drawing/2014/main" xmlns="" id="{00000000-0008-0000-0F00-00003D030000}"/>
            </a:ext>
          </a:extLst>
        </xdr:cNvPr>
        <xdr:cNvSpPr/>
      </xdr:nvSpPr>
      <xdr:spPr>
        <a:xfrm>
          <a:off x="20383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69214</xdr:rowOff>
    </xdr:from>
    <xdr:to>
      <xdr:col>102</xdr:col>
      <xdr:colOff>165100</xdr:colOff>
      <xdr:row>106</xdr:row>
      <xdr:rowOff>170814</xdr:rowOff>
    </xdr:to>
    <xdr:sp macro="" textlink="">
      <xdr:nvSpPr>
        <xdr:cNvPr id="830" name="フローチャート: 判断 829">
          <a:extLst>
            <a:ext uri="{FF2B5EF4-FFF2-40B4-BE49-F238E27FC236}">
              <a16:creationId xmlns:a16="http://schemas.microsoft.com/office/drawing/2014/main" xmlns="" id="{00000000-0008-0000-0F00-00003E030000}"/>
            </a:ext>
          </a:extLst>
        </xdr:cNvPr>
        <xdr:cNvSpPr/>
      </xdr:nvSpPr>
      <xdr:spPr>
        <a:xfrm>
          <a:off x="19494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xmlns="" id="{00000000-0008-0000-0F00-00003F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xmlns="" id="{00000000-0008-0000-0F00-000040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xmlns="" id="{00000000-0008-0000-0F00-000041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xmlns="" id="{00000000-0008-0000-0F00-000042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xmlns="" id="{00000000-0008-0000-0F00-000043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71120</xdr:rowOff>
    </xdr:from>
    <xdr:to>
      <xdr:col>116</xdr:col>
      <xdr:colOff>114300</xdr:colOff>
      <xdr:row>106</xdr:row>
      <xdr:rowOff>1270</xdr:rowOff>
    </xdr:to>
    <xdr:sp macro="" textlink="">
      <xdr:nvSpPr>
        <xdr:cNvPr id="836" name="楕円 835">
          <a:extLst>
            <a:ext uri="{FF2B5EF4-FFF2-40B4-BE49-F238E27FC236}">
              <a16:creationId xmlns:a16="http://schemas.microsoft.com/office/drawing/2014/main" xmlns="" id="{00000000-0008-0000-0F00-000044030000}"/>
            </a:ext>
          </a:extLst>
        </xdr:cNvPr>
        <xdr:cNvSpPr/>
      </xdr:nvSpPr>
      <xdr:spPr>
        <a:xfrm>
          <a:off x="221107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93997</xdr:rowOff>
    </xdr:from>
    <xdr:ext cx="469744" cy="259045"/>
    <xdr:sp macro="" textlink="">
      <xdr:nvSpPr>
        <xdr:cNvPr id="837" name="【庁舎】&#10;一人当たり面積該当値テキスト">
          <a:extLst>
            <a:ext uri="{FF2B5EF4-FFF2-40B4-BE49-F238E27FC236}">
              <a16:creationId xmlns:a16="http://schemas.microsoft.com/office/drawing/2014/main" xmlns="" id="{00000000-0008-0000-0F00-000045030000}"/>
            </a:ext>
          </a:extLst>
        </xdr:cNvPr>
        <xdr:cNvSpPr txBox="1"/>
      </xdr:nvSpPr>
      <xdr:spPr>
        <a:xfrm>
          <a:off x="22199600" y="1792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59689</xdr:rowOff>
    </xdr:from>
    <xdr:to>
      <xdr:col>112</xdr:col>
      <xdr:colOff>38100</xdr:colOff>
      <xdr:row>105</xdr:row>
      <xdr:rowOff>161289</xdr:rowOff>
    </xdr:to>
    <xdr:sp macro="" textlink="">
      <xdr:nvSpPr>
        <xdr:cNvPr id="838" name="楕円 837">
          <a:extLst>
            <a:ext uri="{FF2B5EF4-FFF2-40B4-BE49-F238E27FC236}">
              <a16:creationId xmlns:a16="http://schemas.microsoft.com/office/drawing/2014/main" xmlns="" id="{00000000-0008-0000-0F00-000046030000}"/>
            </a:ext>
          </a:extLst>
        </xdr:cNvPr>
        <xdr:cNvSpPr/>
      </xdr:nvSpPr>
      <xdr:spPr>
        <a:xfrm>
          <a:off x="21272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110489</xdr:rowOff>
    </xdr:from>
    <xdr:to>
      <xdr:col>116</xdr:col>
      <xdr:colOff>63500</xdr:colOff>
      <xdr:row>105</xdr:row>
      <xdr:rowOff>121920</xdr:rowOff>
    </xdr:to>
    <xdr:cxnSp macro="">
      <xdr:nvCxnSpPr>
        <xdr:cNvPr id="839" name="直線コネクタ 838">
          <a:extLst>
            <a:ext uri="{FF2B5EF4-FFF2-40B4-BE49-F238E27FC236}">
              <a16:creationId xmlns:a16="http://schemas.microsoft.com/office/drawing/2014/main" xmlns="" id="{00000000-0008-0000-0F00-000047030000}"/>
            </a:ext>
          </a:extLst>
        </xdr:cNvPr>
        <xdr:cNvCxnSpPr/>
      </xdr:nvCxnSpPr>
      <xdr:spPr>
        <a:xfrm>
          <a:off x="21323300" y="1811273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153036</xdr:rowOff>
    </xdr:from>
    <xdr:to>
      <xdr:col>107</xdr:col>
      <xdr:colOff>101600</xdr:colOff>
      <xdr:row>106</xdr:row>
      <xdr:rowOff>83186</xdr:rowOff>
    </xdr:to>
    <xdr:sp macro="" textlink="">
      <xdr:nvSpPr>
        <xdr:cNvPr id="840" name="楕円 839">
          <a:extLst>
            <a:ext uri="{FF2B5EF4-FFF2-40B4-BE49-F238E27FC236}">
              <a16:creationId xmlns:a16="http://schemas.microsoft.com/office/drawing/2014/main" xmlns="" id="{00000000-0008-0000-0F00-000048030000}"/>
            </a:ext>
          </a:extLst>
        </xdr:cNvPr>
        <xdr:cNvSpPr/>
      </xdr:nvSpPr>
      <xdr:spPr>
        <a:xfrm>
          <a:off x="20383500" y="1815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110489</xdr:rowOff>
    </xdr:from>
    <xdr:to>
      <xdr:col>111</xdr:col>
      <xdr:colOff>177800</xdr:colOff>
      <xdr:row>106</xdr:row>
      <xdr:rowOff>32386</xdr:rowOff>
    </xdr:to>
    <xdr:cxnSp macro="">
      <xdr:nvCxnSpPr>
        <xdr:cNvPr id="841" name="直線コネクタ 840">
          <a:extLst>
            <a:ext uri="{FF2B5EF4-FFF2-40B4-BE49-F238E27FC236}">
              <a16:creationId xmlns:a16="http://schemas.microsoft.com/office/drawing/2014/main" xmlns="" id="{00000000-0008-0000-0F00-000049030000}"/>
            </a:ext>
          </a:extLst>
        </xdr:cNvPr>
        <xdr:cNvCxnSpPr/>
      </xdr:nvCxnSpPr>
      <xdr:spPr>
        <a:xfrm flipV="1">
          <a:off x="20434300" y="18112739"/>
          <a:ext cx="889000" cy="9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69214</xdr:rowOff>
    </xdr:from>
    <xdr:to>
      <xdr:col>102</xdr:col>
      <xdr:colOff>165100</xdr:colOff>
      <xdr:row>106</xdr:row>
      <xdr:rowOff>170814</xdr:rowOff>
    </xdr:to>
    <xdr:sp macro="" textlink="">
      <xdr:nvSpPr>
        <xdr:cNvPr id="842" name="楕円 841">
          <a:extLst>
            <a:ext uri="{FF2B5EF4-FFF2-40B4-BE49-F238E27FC236}">
              <a16:creationId xmlns:a16="http://schemas.microsoft.com/office/drawing/2014/main" xmlns="" id="{00000000-0008-0000-0F00-00004A030000}"/>
            </a:ext>
          </a:extLst>
        </xdr:cNvPr>
        <xdr:cNvSpPr/>
      </xdr:nvSpPr>
      <xdr:spPr>
        <a:xfrm>
          <a:off x="19494500" y="1824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32386</xdr:rowOff>
    </xdr:from>
    <xdr:to>
      <xdr:col>107</xdr:col>
      <xdr:colOff>50800</xdr:colOff>
      <xdr:row>106</xdr:row>
      <xdr:rowOff>120014</xdr:rowOff>
    </xdr:to>
    <xdr:cxnSp macro="">
      <xdr:nvCxnSpPr>
        <xdr:cNvPr id="843" name="直線コネクタ 842">
          <a:extLst>
            <a:ext uri="{FF2B5EF4-FFF2-40B4-BE49-F238E27FC236}">
              <a16:creationId xmlns:a16="http://schemas.microsoft.com/office/drawing/2014/main" xmlns="" id="{00000000-0008-0000-0F00-00004B030000}"/>
            </a:ext>
          </a:extLst>
        </xdr:cNvPr>
        <xdr:cNvCxnSpPr/>
      </xdr:nvCxnSpPr>
      <xdr:spPr>
        <a:xfrm flipV="1">
          <a:off x="19545300" y="18206086"/>
          <a:ext cx="8890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154322</xdr:rowOff>
    </xdr:from>
    <xdr:ext cx="469744" cy="259045"/>
    <xdr:sp macro="" textlink="">
      <xdr:nvSpPr>
        <xdr:cNvPr id="844" name="n_1aveValue【庁舎】&#10;一人当たり面積">
          <a:extLst>
            <a:ext uri="{FF2B5EF4-FFF2-40B4-BE49-F238E27FC236}">
              <a16:creationId xmlns:a16="http://schemas.microsoft.com/office/drawing/2014/main" xmlns="" id="{00000000-0008-0000-0F00-00004C030000}"/>
            </a:ext>
          </a:extLst>
        </xdr:cNvPr>
        <xdr:cNvSpPr txBox="1"/>
      </xdr:nvSpPr>
      <xdr:spPr>
        <a:xfrm>
          <a:off x="21075727" y="1832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144797</xdr:rowOff>
    </xdr:from>
    <xdr:ext cx="469744" cy="259045"/>
    <xdr:sp macro="" textlink="">
      <xdr:nvSpPr>
        <xdr:cNvPr id="845" name="n_2aveValue【庁舎】&#10;一人当たり面積">
          <a:extLst>
            <a:ext uri="{FF2B5EF4-FFF2-40B4-BE49-F238E27FC236}">
              <a16:creationId xmlns:a16="http://schemas.microsoft.com/office/drawing/2014/main" xmlns="" id="{00000000-0008-0000-0F00-00004D030000}"/>
            </a:ext>
          </a:extLst>
        </xdr:cNvPr>
        <xdr:cNvSpPr txBox="1"/>
      </xdr:nvSpPr>
      <xdr:spPr>
        <a:xfrm>
          <a:off x="20199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161941</xdr:rowOff>
    </xdr:from>
    <xdr:ext cx="469744" cy="259045"/>
    <xdr:sp macro="" textlink="">
      <xdr:nvSpPr>
        <xdr:cNvPr id="846" name="n_3aveValue【庁舎】&#10;一人当たり面積">
          <a:extLst>
            <a:ext uri="{FF2B5EF4-FFF2-40B4-BE49-F238E27FC236}">
              <a16:creationId xmlns:a16="http://schemas.microsoft.com/office/drawing/2014/main" xmlns="" id="{00000000-0008-0000-0F00-00004E030000}"/>
            </a:ext>
          </a:extLst>
        </xdr:cNvPr>
        <xdr:cNvSpPr txBox="1"/>
      </xdr:nvSpPr>
      <xdr:spPr>
        <a:xfrm>
          <a:off x="19310427" y="1833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6366</xdr:rowOff>
    </xdr:from>
    <xdr:ext cx="469744" cy="259045"/>
    <xdr:sp macro="" textlink="">
      <xdr:nvSpPr>
        <xdr:cNvPr id="847" name="n_1mainValue【庁舎】&#10;一人当たり面積">
          <a:extLst>
            <a:ext uri="{FF2B5EF4-FFF2-40B4-BE49-F238E27FC236}">
              <a16:creationId xmlns:a16="http://schemas.microsoft.com/office/drawing/2014/main" xmlns="" id="{00000000-0008-0000-0F00-00004F030000}"/>
            </a:ext>
          </a:extLst>
        </xdr:cNvPr>
        <xdr:cNvSpPr txBox="1"/>
      </xdr:nvSpPr>
      <xdr:spPr>
        <a:xfrm>
          <a:off x="21075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99713</xdr:rowOff>
    </xdr:from>
    <xdr:ext cx="469744" cy="259045"/>
    <xdr:sp macro="" textlink="">
      <xdr:nvSpPr>
        <xdr:cNvPr id="848" name="n_2mainValue【庁舎】&#10;一人当たり面積">
          <a:extLst>
            <a:ext uri="{FF2B5EF4-FFF2-40B4-BE49-F238E27FC236}">
              <a16:creationId xmlns:a16="http://schemas.microsoft.com/office/drawing/2014/main" xmlns="" id="{00000000-0008-0000-0F00-000050030000}"/>
            </a:ext>
          </a:extLst>
        </xdr:cNvPr>
        <xdr:cNvSpPr txBox="1"/>
      </xdr:nvSpPr>
      <xdr:spPr>
        <a:xfrm>
          <a:off x="20199427" y="1793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15891</xdr:rowOff>
    </xdr:from>
    <xdr:ext cx="469744" cy="259045"/>
    <xdr:sp macro="" textlink="">
      <xdr:nvSpPr>
        <xdr:cNvPr id="849" name="n_3mainValue【庁舎】&#10;一人当たり面積">
          <a:extLst>
            <a:ext uri="{FF2B5EF4-FFF2-40B4-BE49-F238E27FC236}">
              <a16:creationId xmlns:a16="http://schemas.microsoft.com/office/drawing/2014/main" xmlns="" id="{00000000-0008-0000-0F00-000051030000}"/>
            </a:ext>
          </a:extLst>
        </xdr:cNvPr>
        <xdr:cNvSpPr txBox="1"/>
      </xdr:nvSpPr>
      <xdr:spPr>
        <a:xfrm>
          <a:off x="19310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xmlns="" id="{00000000-0008-0000-0F00-000052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xmlns="" id="{00000000-0008-0000-0F00-000053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xmlns="" id="{00000000-0008-0000-0F00-000054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平成３０年度における有形固定資産減価償却率は、数年前に大規模改修及び別館の建設を行った庁舎や、一部事務組合による共同処理を行っている一般廃棄物処理施設</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、平成１６年度に建設した保健センターは類似団体より低い水準となっているものの、それ以外の施設については、類似団体を上回っており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特に老朽化が進んでいる図書館や体育館は特に高い水準になっている。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人口一人当たりの資産保有量は、体育館や福祉施設などにおいて類似団体より高く、一般廃棄物処理施設や消防施設などにおいて類似団体より低い水準となっている。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宮崎県高鍋町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20,448
20,400
43.80
13,477,071
12,843,211
373,180
4,829,786
7,757,921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基準財政需要額及び基準財政収入額ともに増加傾向にあるが</a:t>
          </a:r>
          <a:r>
            <a:rPr kumimoji="1" lang="ja-JP" altLang="en-US" sz="1100" b="0" i="0" baseline="0">
              <a:solidFill>
                <a:schemeClr val="dk1"/>
              </a:solidFill>
              <a:effectLst/>
              <a:latin typeface="+mn-lt"/>
              <a:ea typeface="+mn-ea"/>
              <a:cs typeface="+mn-cs"/>
            </a:rPr>
            <a:t>市町村民税所得割、</a:t>
          </a:r>
          <a:r>
            <a:rPr kumimoji="1" lang="ja-JP" altLang="ja-JP" sz="1100" b="0" i="0" baseline="0">
              <a:solidFill>
                <a:schemeClr val="dk1"/>
              </a:solidFill>
              <a:effectLst/>
              <a:latin typeface="+mn-lt"/>
              <a:ea typeface="+mn-ea"/>
              <a:cs typeface="+mn-cs"/>
            </a:rPr>
            <a:t>地方消費税交付金</a:t>
          </a:r>
          <a:r>
            <a:rPr kumimoji="1" lang="ja-JP" altLang="en-US" sz="1100" b="0" i="0" baseline="0">
              <a:solidFill>
                <a:schemeClr val="dk1"/>
              </a:solidFill>
              <a:effectLst/>
              <a:latin typeface="+mn-lt"/>
              <a:ea typeface="+mn-ea"/>
              <a:cs typeface="+mn-cs"/>
            </a:rPr>
            <a:t>等の</a:t>
          </a:r>
          <a:r>
            <a:rPr kumimoji="1" lang="ja-JP" altLang="ja-JP" sz="1100" b="0" i="0" baseline="0">
              <a:solidFill>
                <a:schemeClr val="dk1"/>
              </a:solidFill>
              <a:effectLst/>
              <a:latin typeface="+mn-lt"/>
              <a:ea typeface="+mn-ea"/>
              <a:cs typeface="+mn-cs"/>
            </a:rPr>
            <a:t>算入額</a:t>
          </a:r>
          <a:r>
            <a:rPr kumimoji="1" lang="ja-JP" altLang="en-US" sz="1100" b="0" i="0" baseline="0">
              <a:solidFill>
                <a:schemeClr val="dk1"/>
              </a:solidFill>
              <a:effectLst/>
              <a:latin typeface="+mn-lt"/>
              <a:ea typeface="+mn-ea"/>
              <a:cs typeface="+mn-cs"/>
            </a:rPr>
            <a:t>の増加</a:t>
          </a:r>
          <a:r>
            <a:rPr kumimoji="1" lang="ja-JP" altLang="ja-JP" sz="1100" b="0" i="0" baseline="0">
              <a:solidFill>
                <a:schemeClr val="dk1"/>
              </a:solidFill>
              <a:effectLst/>
              <a:latin typeface="+mn-lt"/>
              <a:ea typeface="+mn-ea"/>
              <a:cs typeface="+mn-cs"/>
            </a:rPr>
            <a:t>により基準財政収入額の伸びが上回り、財政力指数は</a:t>
          </a:r>
          <a:r>
            <a:rPr kumimoji="1" lang="en-US" altLang="ja-JP" sz="1100" b="0" i="0" baseline="0">
              <a:solidFill>
                <a:schemeClr val="dk1"/>
              </a:solidFill>
              <a:effectLst/>
              <a:latin typeface="+mn-lt"/>
              <a:ea typeface="+mn-ea"/>
              <a:cs typeface="+mn-cs"/>
            </a:rPr>
            <a:t>0.01</a:t>
          </a:r>
          <a:r>
            <a:rPr kumimoji="1" lang="ja-JP" altLang="ja-JP" sz="1100" b="0" i="0" baseline="0">
              <a:solidFill>
                <a:schemeClr val="dk1"/>
              </a:solidFill>
              <a:effectLst/>
              <a:latin typeface="+mn-lt"/>
              <a:ea typeface="+mn-ea"/>
              <a:cs typeface="+mn-cs"/>
            </a:rPr>
            <a:t>ポイント上昇し</a:t>
          </a:r>
          <a:r>
            <a:rPr kumimoji="1" lang="ja-JP" altLang="en-US" sz="1100" b="0" i="0" baseline="0">
              <a:solidFill>
                <a:schemeClr val="dk1"/>
              </a:solidFill>
              <a:effectLst/>
              <a:latin typeface="+mn-lt"/>
              <a:ea typeface="+mn-ea"/>
              <a:cs typeface="+mn-cs"/>
            </a:rPr>
            <a:t>た</a:t>
          </a:r>
          <a:r>
            <a:rPr kumimoji="1"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kumimoji="1" lang="ja-JP" altLang="ja-JP" sz="1100" b="0" i="0" baseline="0">
              <a:solidFill>
                <a:schemeClr val="dk1"/>
              </a:solidFill>
              <a:effectLst/>
              <a:latin typeface="+mn-lt"/>
              <a:ea typeface="+mn-ea"/>
              <a:cs typeface="+mn-cs"/>
            </a:rPr>
            <a:t>　類似団体平均を</a:t>
          </a:r>
          <a:r>
            <a:rPr kumimoji="1" lang="en-US" altLang="ja-JP" sz="1100" b="0" i="0" baseline="0">
              <a:solidFill>
                <a:schemeClr val="dk1"/>
              </a:solidFill>
              <a:effectLst/>
              <a:latin typeface="+mn-lt"/>
              <a:ea typeface="+mn-ea"/>
              <a:cs typeface="+mn-cs"/>
            </a:rPr>
            <a:t>0.15</a:t>
          </a:r>
          <a:r>
            <a:rPr kumimoji="1" lang="ja-JP" altLang="ja-JP" sz="1100" b="0" i="0" baseline="0">
              <a:solidFill>
                <a:schemeClr val="dk1"/>
              </a:solidFill>
              <a:effectLst/>
              <a:latin typeface="+mn-lt"/>
              <a:ea typeface="+mn-ea"/>
              <a:cs typeface="+mn-cs"/>
            </a:rPr>
            <a:t>ポイント下回る水準であるため、今後とも自主財源の確保と経費節減に努めていく。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122061</xdr:rowOff>
    </xdr:from>
    <xdr:to>
      <xdr:col>23</xdr:col>
      <xdr:colOff>133350</xdr:colOff>
      <xdr:row>43</xdr:row>
      <xdr:rowOff>135467</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flipV="1">
          <a:off x="4114800" y="749441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148872</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flipV="1">
          <a:off x="3225800" y="75078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148872</xdr:rowOff>
    </xdr:from>
    <xdr:to>
      <xdr:col>15</xdr:col>
      <xdr:colOff>82550</xdr:colOff>
      <xdr:row>43</xdr:row>
      <xdr:rowOff>148872</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a:off x="2336800" y="7521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8766</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148872</xdr:rowOff>
    </xdr:from>
    <xdr:to>
      <xdr:col>11</xdr:col>
      <xdr:colOff>31750</xdr:colOff>
      <xdr:row>43</xdr:row>
      <xdr:rowOff>162278</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flipV="1">
          <a:off x="1447800" y="75212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71261</xdr:rowOff>
    </xdr:from>
    <xdr:to>
      <xdr:col>23</xdr:col>
      <xdr:colOff>184150</xdr:colOff>
      <xdr:row>44</xdr:row>
      <xdr:rowOff>1411</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43338</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74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98072</xdr:rowOff>
    </xdr:from>
    <xdr:to>
      <xdr:col>15</xdr:col>
      <xdr:colOff>133350</xdr:colOff>
      <xdr:row>44</xdr:row>
      <xdr:rowOff>28222</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12999</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98072</xdr:rowOff>
    </xdr:from>
    <xdr:to>
      <xdr:col>11</xdr:col>
      <xdr:colOff>82550</xdr:colOff>
      <xdr:row>44</xdr:row>
      <xdr:rowOff>28222</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12999</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111478</xdr:rowOff>
    </xdr:from>
    <xdr:to>
      <xdr:col>7</xdr:col>
      <xdr:colOff>31750</xdr:colOff>
      <xdr:row>44</xdr:row>
      <xdr:rowOff>41628</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26405</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普通交付税</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減少したものの、地方税、地方消費税の伸びにより経常一般財源</a:t>
          </a:r>
          <a:r>
            <a:rPr kumimoji="1" lang="ja-JP" altLang="en-US" sz="1100" b="0" i="0" baseline="0">
              <a:solidFill>
                <a:schemeClr val="dk1"/>
              </a:solidFill>
              <a:effectLst/>
              <a:latin typeface="+mn-lt"/>
              <a:ea typeface="+mn-ea"/>
              <a:cs typeface="+mn-cs"/>
            </a:rPr>
            <a:t>が増加し</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私立保育園委託等の扶助費、介護保険事業特別会計への繰出金の減少によって</a:t>
          </a:r>
          <a:r>
            <a:rPr kumimoji="1" lang="ja-JP" altLang="ja-JP" sz="1100" b="0" i="0" baseline="0">
              <a:solidFill>
                <a:schemeClr val="dk1"/>
              </a:solidFill>
              <a:effectLst/>
              <a:latin typeface="+mn-lt"/>
              <a:ea typeface="+mn-ea"/>
              <a:cs typeface="+mn-cs"/>
            </a:rPr>
            <a:t>経常経費充当一般財源が減少したため、経常収支比率は</a:t>
          </a:r>
          <a:r>
            <a:rPr kumimoji="1" lang="en-US" altLang="ja-JP" sz="1100" b="0" i="0" baseline="0">
              <a:solidFill>
                <a:schemeClr val="dk1"/>
              </a:solidFill>
              <a:effectLst/>
              <a:latin typeface="+mn-lt"/>
              <a:ea typeface="+mn-ea"/>
              <a:cs typeface="+mn-cs"/>
            </a:rPr>
            <a:t>1.3</a:t>
          </a:r>
          <a:r>
            <a:rPr kumimoji="1" lang="ja-JP" altLang="ja-JP" sz="1100" b="0" i="0" baseline="0">
              <a:solidFill>
                <a:schemeClr val="dk1"/>
              </a:solidFill>
              <a:effectLst/>
              <a:latin typeface="+mn-lt"/>
              <a:ea typeface="+mn-ea"/>
              <a:cs typeface="+mn-cs"/>
            </a:rPr>
            <a:t>ポイント改善した。</a:t>
          </a:r>
          <a:endParaRPr lang="ja-JP" altLang="ja-JP" sz="1400">
            <a:effectLst/>
          </a:endParaRPr>
        </a:p>
        <a:p>
          <a:pPr rtl="0" eaLnBrk="1" fontAlgn="auto" latinLnBrk="0" hangingPunct="1"/>
          <a:r>
            <a:rPr kumimoji="1" lang="ja-JP" altLang="ja-JP" sz="1100" b="0" i="0" baseline="0">
              <a:solidFill>
                <a:schemeClr val="dk1"/>
              </a:solidFill>
              <a:effectLst/>
              <a:latin typeface="+mn-lt"/>
              <a:ea typeface="+mn-ea"/>
              <a:cs typeface="+mn-cs"/>
            </a:rPr>
            <a:t>　類似団体平均より</a:t>
          </a:r>
          <a:r>
            <a:rPr kumimoji="1" lang="en-US" altLang="ja-JP" sz="1100" b="0" i="0" baseline="0">
              <a:solidFill>
                <a:schemeClr val="dk1"/>
              </a:solidFill>
              <a:effectLst/>
              <a:latin typeface="+mn-lt"/>
              <a:ea typeface="+mn-ea"/>
              <a:cs typeface="+mn-cs"/>
            </a:rPr>
            <a:t>0.5</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高い</a:t>
          </a:r>
          <a:r>
            <a:rPr kumimoji="1" lang="ja-JP" altLang="ja-JP" sz="1100" b="0" i="0" baseline="0">
              <a:solidFill>
                <a:schemeClr val="dk1"/>
              </a:solidFill>
              <a:effectLst/>
              <a:latin typeface="+mn-lt"/>
              <a:ea typeface="+mn-ea"/>
              <a:cs typeface="+mn-cs"/>
            </a:rPr>
            <a:t>水準であるため、引き続き、コスト削減及び経常経費の抑制を図っていく。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xmlns=""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a:extLst>
            <a:ext uri="{FF2B5EF4-FFF2-40B4-BE49-F238E27FC236}">
              <a16:creationId xmlns:a16="http://schemas.microsoft.com/office/drawing/2014/main" xmlns="" id="{00000000-0008-0000-0300-00007C000000}"/>
            </a:ext>
          </a:extLst>
        </xdr:cNvPr>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a:extLst>
            <a:ext uri="{FF2B5EF4-FFF2-40B4-BE49-F238E27FC236}">
              <a16:creationId xmlns:a16="http://schemas.microsoft.com/office/drawing/2014/main" xmlns="" id="{00000000-0008-0000-0300-00007E000000}"/>
            </a:ext>
          </a:extLst>
        </xdr:cNvPr>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90170</xdr:rowOff>
    </xdr:from>
    <xdr:to>
      <xdr:col>23</xdr:col>
      <xdr:colOff>133350</xdr:colOff>
      <xdr:row>63</xdr:row>
      <xdr:rowOff>168593</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flipV="1">
          <a:off x="4114800" y="10891520"/>
          <a:ext cx="8382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25734</xdr:rowOff>
    </xdr:from>
    <xdr:ext cx="762000" cy="259045"/>
    <xdr:sp macro="" textlink="">
      <xdr:nvSpPr>
        <xdr:cNvPr id="129" name="財政構造の弾力性平均値テキスト">
          <a:extLst>
            <a:ext uri="{FF2B5EF4-FFF2-40B4-BE49-F238E27FC236}">
              <a16:creationId xmlns:a16="http://schemas.microsoft.com/office/drawing/2014/main" xmlns="" id="{00000000-0008-0000-0300-000081000000}"/>
            </a:ext>
          </a:extLst>
        </xdr:cNvPr>
        <xdr:cNvSpPr txBox="1"/>
      </xdr:nvSpPr>
      <xdr:spPr>
        <a:xfrm>
          <a:off x="5041900" y="1065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a:extLst>
            <a:ext uri="{FF2B5EF4-FFF2-40B4-BE49-F238E27FC236}">
              <a16:creationId xmlns:a16="http://schemas.microsoft.com/office/drawing/2014/main" xmlns="" id="{00000000-0008-0000-0300-000082000000}"/>
            </a:ext>
          </a:extLst>
        </xdr:cNvPr>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168593</xdr:rowOff>
    </xdr:from>
    <xdr:to>
      <xdr:col>19</xdr:col>
      <xdr:colOff>133350</xdr:colOff>
      <xdr:row>64</xdr:row>
      <xdr:rowOff>33338</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flipV="1">
          <a:off x="3225800" y="1096994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a:extLst>
            <a:ext uri="{FF2B5EF4-FFF2-40B4-BE49-F238E27FC236}">
              <a16:creationId xmlns:a16="http://schemas.microsoft.com/office/drawing/2014/main" xmlns="" id="{00000000-0008-0000-0300-000084000000}"/>
            </a:ext>
          </a:extLst>
        </xdr:cNvPr>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96855</xdr:rowOff>
    </xdr:from>
    <xdr:ext cx="736600" cy="259045"/>
    <xdr:sp macro="" textlink="">
      <xdr:nvSpPr>
        <xdr:cNvPr id="133" name="テキスト ボックス 132">
          <a:extLst>
            <a:ext uri="{FF2B5EF4-FFF2-40B4-BE49-F238E27FC236}">
              <a16:creationId xmlns:a16="http://schemas.microsoft.com/office/drawing/2014/main" xmlns="" id="{00000000-0008-0000-0300-000085000000}"/>
            </a:ext>
          </a:extLst>
        </xdr:cNvPr>
        <xdr:cNvSpPr txBox="1"/>
      </xdr:nvSpPr>
      <xdr:spPr>
        <a:xfrm>
          <a:off x="3733800" y="10555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125413</xdr:rowOff>
    </xdr:from>
    <xdr:to>
      <xdr:col>15</xdr:col>
      <xdr:colOff>82550</xdr:colOff>
      <xdr:row>64</xdr:row>
      <xdr:rowOff>33338</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a:off x="2336800" y="10583863"/>
          <a:ext cx="889000" cy="42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125413</xdr:rowOff>
    </xdr:from>
    <xdr:to>
      <xdr:col>11</xdr:col>
      <xdr:colOff>31750</xdr:colOff>
      <xdr:row>62</xdr:row>
      <xdr:rowOff>80645</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flipV="1">
          <a:off x="1447800" y="10583863"/>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31767</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1955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47" name="楕円 146">
          <a:extLst>
            <a:ext uri="{FF2B5EF4-FFF2-40B4-BE49-F238E27FC236}">
              <a16:creationId xmlns:a16="http://schemas.microsoft.com/office/drawing/2014/main" xmlns="" id="{00000000-0008-0000-0300-000093000000}"/>
            </a:ext>
          </a:extLst>
        </xdr:cNvPr>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11447</xdr:rowOff>
    </xdr:from>
    <xdr:ext cx="762000" cy="259045"/>
    <xdr:sp macro="" textlink="">
      <xdr:nvSpPr>
        <xdr:cNvPr id="148" name="財政構造の弾力性該当値テキスト">
          <a:extLst>
            <a:ext uri="{FF2B5EF4-FFF2-40B4-BE49-F238E27FC236}">
              <a16:creationId xmlns:a16="http://schemas.microsoft.com/office/drawing/2014/main" xmlns="" id="{00000000-0008-0000-0300-000094000000}"/>
            </a:ext>
          </a:extLst>
        </xdr:cNvPr>
        <xdr:cNvSpPr txBox="1"/>
      </xdr:nvSpPr>
      <xdr:spPr>
        <a:xfrm>
          <a:off x="5041900" y="1081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117793</xdr:rowOff>
    </xdr:from>
    <xdr:to>
      <xdr:col>19</xdr:col>
      <xdr:colOff>184150</xdr:colOff>
      <xdr:row>64</xdr:row>
      <xdr:rowOff>47943</xdr:rowOff>
    </xdr:to>
    <xdr:sp macro="" textlink="">
      <xdr:nvSpPr>
        <xdr:cNvPr id="149" name="楕円 148">
          <a:extLst>
            <a:ext uri="{FF2B5EF4-FFF2-40B4-BE49-F238E27FC236}">
              <a16:creationId xmlns:a16="http://schemas.microsoft.com/office/drawing/2014/main" xmlns="" id="{00000000-0008-0000-0300-000095000000}"/>
            </a:ext>
          </a:extLst>
        </xdr:cNvPr>
        <xdr:cNvSpPr/>
      </xdr:nvSpPr>
      <xdr:spPr>
        <a:xfrm>
          <a:off x="40640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32720</xdr:rowOff>
    </xdr:from>
    <xdr:ext cx="7366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3733800" y="1100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153988</xdr:rowOff>
    </xdr:from>
    <xdr:to>
      <xdr:col>15</xdr:col>
      <xdr:colOff>133350</xdr:colOff>
      <xdr:row>64</xdr:row>
      <xdr:rowOff>84138</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3175000" y="1095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68915</xdr:rowOff>
    </xdr:from>
    <xdr:ext cx="7620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2844800" y="1104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74613</xdr:rowOff>
    </xdr:from>
    <xdr:to>
      <xdr:col>11</xdr:col>
      <xdr:colOff>82550</xdr:colOff>
      <xdr:row>62</xdr:row>
      <xdr:rowOff>4763</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22860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14940</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1955800" y="1030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29845</xdr:rowOff>
    </xdr:from>
    <xdr:to>
      <xdr:col>7</xdr:col>
      <xdr:colOff>31750</xdr:colOff>
      <xdr:row>62</xdr:row>
      <xdr:rowOff>131445</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1397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116222</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1066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xmlns=""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[199,443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xmlns=""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ふるさと納税寄附</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返礼品経費</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増加</a:t>
          </a:r>
          <a:r>
            <a:rPr kumimoji="1" lang="ja-JP" altLang="en-US" sz="1100" b="0" i="0" baseline="0">
              <a:solidFill>
                <a:schemeClr val="dk1"/>
              </a:solidFill>
              <a:effectLst/>
              <a:latin typeface="+mn-lt"/>
              <a:ea typeface="+mn-ea"/>
              <a:cs typeface="+mn-cs"/>
            </a:rPr>
            <a:t>により</a:t>
          </a:r>
          <a:r>
            <a:rPr kumimoji="1" lang="ja-JP" altLang="ja-JP" sz="1100" b="0" i="0" baseline="0">
              <a:solidFill>
                <a:schemeClr val="dk1"/>
              </a:solidFill>
              <a:effectLst/>
              <a:latin typeface="+mn-lt"/>
              <a:ea typeface="+mn-ea"/>
              <a:cs typeface="+mn-cs"/>
            </a:rPr>
            <a:t>、類似団体平均と</a:t>
          </a:r>
          <a:r>
            <a:rPr kumimoji="1" lang="ja-JP" altLang="en-US" sz="1100" b="0" i="0" baseline="0">
              <a:solidFill>
                <a:schemeClr val="dk1"/>
              </a:solidFill>
              <a:effectLst/>
              <a:latin typeface="+mn-lt"/>
              <a:ea typeface="+mn-ea"/>
              <a:cs typeface="+mn-cs"/>
            </a:rPr>
            <a:t>大きく</a:t>
          </a:r>
          <a:r>
            <a:rPr kumimoji="1" lang="ja-JP" altLang="ja-JP" sz="1100" b="0" i="0" baseline="0">
              <a:solidFill>
                <a:schemeClr val="dk1"/>
              </a:solidFill>
              <a:effectLst/>
              <a:latin typeface="+mn-lt"/>
              <a:ea typeface="+mn-ea"/>
              <a:cs typeface="+mn-cs"/>
            </a:rPr>
            <a:t>かい離する結果となった。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ふるさと納税は臨時的要因</a:t>
          </a:r>
          <a:r>
            <a:rPr kumimoji="1" lang="ja-JP" altLang="en-US" sz="1100" b="0" i="0" baseline="0">
              <a:solidFill>
                <a:schemeClr val="dk1"/>
              </a:solidFill>
              <a:effectLst/>
              <a:latin typeface="+mn-lt"/>
              <a:ea typeface="+mn-ea"/>
              <a:cs typeface="+mn-cs"/>
            </a:rPr>
            <a:t>によるもので</a:t>
          </a:r>
          <a:r>
            <a:rPr kumimoji="1" lang="ja-JP" altLang="ja-JP" sz="1100" b="0" i="0" baseline="0">
              <a:solidFill>
                <a:schemeClr val="dk1"/>
              </a:solidFill>
              <a:effectLst/>
              <a:latin typeface="+mn-lt"/>
              <a:ea typeface="+mn-ea"/>
              <a:cs typeface="+mn-cs"/>
            </a:rPr>
            <a:t>先行き</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不透明である</a:t>
          </a:r>
          <a:r>
            <a:rPr kumimoji="1" lang="ja-JP" altLang="en-US" sz="1100" b="0" i="0" baseline="0">
              <a:solidFill>
                <a:schemeClr val="dk1"/>
              </a:solidFill>
              <a:effectLst/>
              <a:latin typeface="+mn-lt"/>
              <a:ea typeface="+mn-ea"/>
              <a:cs typeface="+mn-cs"/>
            </a:rPr>
            <a:t>が、ふるさと納税以外の</a:t>
          </a:r>
          <a:r>
            <a:rPr kumimoji="1" lang="ja-JP" altLang="ja-JP" sz="1100" b="0" i="0" baseline="0">
              <a:solidFill>
                <a:schemeClr val="dk1"/>
              </a:solidFill>
              <a:effectLst/>
              <a:latin typeface="+mn-lt"/>
              <a:ea typeface="+mn-ea"/>
              <a:cs typeface="+mn-cs"/>
            </a:rPr>
            <a:t>経常</a:t>
          </a:r>
          <a:r>
            <a:rPr kumimoji="1" lang="ja-JP" altLang="en-US" sz="1100" b="0" i="0" baseline="0">
              <a:solidFill>
                <a:schemeClr val="dk1"/>
              </a:solidFill>
              <a:effectLst/>
              <a:latin typeface="+mn-lt"/>
              <a:ea typeface="+mn-ea"/>
              <a:cs typeface="+mn-cs"/>
            </a:rPr>
            <a:t>的な</a:t>
          </a:r>
          <a:r>
            <a:rPr kumimoji="1" lang="ja-JP" altLang="ja-JP" sz="1100" b="0" i="0" baseline="0">
              <a:solidFill>
                <a:schemeClr val="dk1"/>
              </a:solidFill>
              <a:effectLst/>
              <a:latin typeface="+mn-lt"/>
              <a:ea typeface="+mn-ea"/>
              <a:cs typeface="+mn-cs"/>
            </a:rPr>
            <a:t>人件費及び物件費等</a:t>
          </a:r>
          <a:r>
            <a:rPr kumimoji="1" lang="ja-JP" altLang="en-US" sz="1100" b="0" i="0" baseline="0">
              <a:solidFill>
                <a:schemeClr val="dk1"/>
              </a:solidFill>
              <a:effectLst/>
              <a:latin typeface="+mn-lt"/>
              <a:ea typeface="+mn-ea"/>
              <a:cs typeface="+mn-cs"/>
            </a:rPr>
            <a:t>について、</a:t>
          </a:r>
          <a:r>
            <a:rPr kumimoji="1" lang="ja-JP" altLang="ja-JP" sz="1100" b="0" i="0" baseline="0">
              <a:solidFill>
                <a:schemeClr val="dk1"/>
              </a:solidFill>
              <a:effectLst/>
              <a:latin typeface="+mn-lt"/>
              <a:ea typeface="+mn-ea"/>
              <a:cs typeface="+mn-cs"/>
            </a:rPr>
            <a:t>業務効率化</a:t>
          </a:r>
          <a:r>
            <a:rPr kumimoji="1" lang="ja-JP" altLang="en-US" sz="1100" b="0" i="0" baseline="0">
              <a:solidFill>
                <a:schemeClr val="dk1"/>
              </a:solidFill>
              <a:effectLst/>
              <a:latin typeface="+mn-lt"/>
              <a:ea typeface="+mn-ea"/>
              <a:cs typeface="+mn-cs"/>
            </a:rPr>
            <a:t>に取り組み、歳出節減を</a:t>
          </a:r>
          <a:r>
            <a:rPr kumimoji="1" lang="ja-JP" altLang="ja-JP" sz="1100" b="0" i="0" baseline="0">
              <a:solidFill>
                <a:schemeClr val="dk1"/>
              </a:solidFill>
              <a:effectLst/>
              <a:latin typeface="+mn-lt"/>
              <a:ea typeface="+mn-ea"/>
              <a:cs typeface="+mn-cs"/>
            </a:rPr>
            <a:t>図っていく。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xmlns=""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xmlns=""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xmlns=""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a:extLst>
            <a:ext uri="{FF2B5EF4-FFF2-40B4-BE49-F238E27FC236}">
              <a16:creationId xmlns:a16="http://schemas.microsoft.com/office/drawing/2014/main" xmlns="" id="{00000000-0008-0000-0300-0000BD000000}"/>
            </a:ext>
          </a:extLst>
        </xdr:cNvPr>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a:extLst>
            <a:ext uri="{FF2B5EF4-FFF2-40B4-BE49-F238E27FC236}">
              <a16:creationId xmlns:a16="http://schemas.microsoft.com/office/drawing/2014/main" xmlns="" id="{00000000-0008-0000-0300-0000BF000000}"/>
            </a:ext>
          </a:extLst>
        </xdr:cNvPr>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143870</xdr:rowOff>
    </xdr:from>
    <xdr:to>
      <xdr:col>23</xdr:col>
      <xdr:colOff>133350</xdr:colOff>
      <xdr:row>82</xdr:row>
      <xdr:rowOff>27108</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114800" y="14031320"/>
          <a:ext cx="838200" cy="5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54821</xdr:rowOff>
    </xdr:from>
    <xdr:ext cx="762000" cy="259045"/>
    <xdr:sp macro="" textlink="">
      <xdr:nvSpPr>
        <xdr:cNvPr id="194" name="人件費・物件費等の状況平均値テキスト">
          <a:extLst>
            <a:ext uri="{FF2B5EF4-FFF2-40B4-BE49-F238E27FC236}">
              <a16:creationId xmlns:a16="http://schemas.microsoft.com/office/drawing/2014/main" xmlns="" id="{00000000-0008-0000-0300-0000C2000000}"/>
            </a:ext>
          </a:extLst>
        </xdr:cNvPr>
        <xdr:cNvSpPr txBox="1"/>
      </xdr:nvSpPr>
      <xdr:spPr>
        <a:xfrm>
          <a:off x="5041900" y="13599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a:extLst>
            <a:ext uri="{FF2B5EF4-FFF2-40B4-BE49-F238E27FC236}">
              <a16:creationId xmlns:a16="http://schemas.microsoft.com/office/drawing/2014/main" xmlns="" id="{00000000-0008-0000-0300-0000C3000000}"/>
            </a:ext>
          </a:extLst>
        </xdr:cNvPr>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79087</xdr:rowOff>
    </xdr:from>
    <xdr:to>
      <xdr:col>19</xdr:col>
      <xdr:colOff>133350</xdr:colOff>
      <xdr:row>81</xdr:row>
      <xdr:rowOff>143870</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3225800" y="13795087"/>
          <a:ext cx="889000" cy="23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a:extLst>
            <a:ext uri="{FF2B5EF4-FFF2-40B4-BE49-F238E27FC236}">
              <a16:creationId xmlns:a16="http://schemas.microsoft.com/office/drawing/2014/main" xmlns="" id="{00000000-0008-0000-0300-0000C5000000}"/>
            </a:ext>
          </a:extLst>
        </xdr:cNvPr>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136469</xdr:rowOff>
    </xdr:from>
    <xdr:ext cx="736600" cy="259045"/>
    <xdr:sp macro="" textlink="">
      <xdr:nvSpPr>
        <xdr:cNvPr id="198" name="テキスト ボックス 197">
          <a:extLst>
            <a:ext uri="{FF2B5EF4-FFF2-40B4-BE49-F238E27FC236}">
              <a16:creationId xmlns:a16="http://schemas.microsoft.com/office/drawing/2014/main" xmlns="" id="{00000000-0008-0000-0300-0000C6000000}"/>
            </a:ext>
          </a:extLst>
        </xdr:cNvPr>
        <xdr:cNvSpPr txBox="1"/>
      </xdr:nvSpPr>
      <xdr:spPr>
        <a:xfrm>
          <a:off x="3733800" y="13509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18755</xdr:rowOff>
    </xdr:from>
    <xdr:to>
      <xdr:col>15</xdr:col>
      <xdr:colOff>82550</xdr:colOff>
      <xdr:row>80</xdr:row>
      <xdr:rowOff>79087</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a:off x="2336800" y="13734755"/>
          <a:ext cx="889000" cy="6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135117</xdr:rowOff>
    </xdr:from>
    <xdr:ext cx="7620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2844800" y="135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6059</xdr:rowOff>
    </xdr:from>
    <xdr:to>
      <xdr:col>11</xdr:col>
      <xdr:colOff>31750</xdr:colOff>
      <xdr:row>80</xdr:row>
      <xdr:rowOff>18755</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a:off x="1447800" y="13722059"/>
          <a:ext cx="889000" cy="1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92336</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955800" y="1380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107714</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066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147758</xdr:rowOff>
    </xdr:from>
    <xdr:to>
      <xdr:col>23</xdr:col>
      <xdr:colOff>184150</xdr:colOff>
      <xdr:row>82</xdr:row>
      <xdr:rowOff>77908</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4902200" y="1403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119835</xdr:rowOff>
    </xdr:from>
    <xdr:ext cx="762000" cy="259045"/>
    <xdr:sp macro="" textlink="">
      <xdr:nvSpPr>
        <xdr:cNvPr id="213" name="人件費・物件費等の状況該当値テキスト">
          <a:extLst>
            <a:ext uri="{FF2B5EF4-FFF2-40B4-BE49-F238E27FC236}">
              <a16:creationId xmlns:a16="http://schemas.microsoft.com/office/drawing/2014/main" xmlns="" id="{00000000-0008-0000-0300-0000D5000000}"/>
            </a:ext>
          </a:extLst>
        </xdr:cNvPr>
        <xdr:cNvSpPr txBox="1"/>
      </xdr:nvSpPr>
      <xdr:spPr>
        <a:xfrm>
          <a:off x="5041900" y="14007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93070</xdr:rowOff>
    </xdr:from>
    <xdr:to>
      <xdr:col>19</xdr:col>
      <xdr:colOff>184150</xdr:colOff>
      <xdr:row>82</xdr:row>
      <xdr:rowOff>23220</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4064000" y="1398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7997</xdr:rowOff>
    </xdr:from>
    <xdr:ext cx="7366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3733800" y="14066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28287</xdr:rowOff>
    </xdr:from>
    <xdr:to>
      <xdr:col>15</xdr:col>
      <xdr:colOff>133350</xdr:colOff>
      <xdr:row>80</xdr:row>
      <xdr:rowOff>129887</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3175000" y="1374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114664</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2844800" y="1383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139405</xdr:rowOff>
    </xdr:from>
    <xdr:to>
      <xdr:col>11</xdr:col>
      <xdr:colOff>82550</xdr:colOff>
      <xdr:row>80</xdr:row>
      <xdr:rowOff>69555</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2286000" y="1368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79732</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955800" y="1345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126709</xdr:rowOff>
    </xdr:from>
    <xdr:to>
      <xdr:col>7</xdr:col>
      <xdr:colOff>31750</xdr:colOff>
      <xdr:row>80</xdr:row>
      <xdr:rowOff>56859</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1397000" y="1367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67036</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066800" y="1344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適正化の取り組みにより類似団体平均</a:t>
          </a:r>
          <a:r>
            <a:rPr lang="ja-JP" altLang="en-US" sz="1100" b="0" i="0" baseline="0">
              <a:solidFill>
                <a:schemeClr val="dk1"/>
              </a:solidFill>
              <a:effectLst/>
              <a:latin typeface="+mn-lt"/>
              <a:ea typeface="+mn-ea"/>
              <a:cs typeface="+mn-cs"/>
            </a:rPr>
            <a:t>を若干だが下回る結果（改善）となった。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今後も人事評価制度の運用、組織機構の見直し、各種手当の総点検等を進め、国公・民間準拠及び他団体との均衡を保つよう給与適正化に努めていく。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xmlns=""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a:extLst>
            <a:ext uri="{FF2B5EF4-FFF2-40B4-BE49-F238E27FC236}">
              <a16:creationId xmlns:a16="http://schemas.microsoft.com/office/drawing/2014/main" xmlns="" id="{00000000-0008-0000-0300-0000FB000000}"/>
            </a:ext>
          </a:extLst>
        </xdr:cNvPr>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a:extLst>
            <a:ext uri="{FF2B5EF4-FFF2-40B4-BE49-F238E27FC236}">
              <a16:creationId xmlns:a16="http://schemas.microsoft.com/office/drawing/2014/main" xmlns="" id="{00000000-0008-0000-0300-0000FD000000}"/>
            </a:ext>
          </a:extLst>
        </xdr:cNvPr>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165805</xdr:rowOff>
    </xdr:from>
    <xdr:to>
      <xdr:col>81</xdr:col>
      <xdr:colOff>44450</xdr:colOff>
      <xdr:row>86</xdr:row>
      <xdr:rowOff>34572</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flipV="1">
          <a:off x="16179800" y="1473905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113893</xdr:rowOff>
    </xdr:from>
    <xdr:ext cx="762000" cy="259045"/>
    <xdr:sp macro="" textlink="">
      <xdr:nvSpPr>
        <xdr:cNvPr id="256" name="給与水準   （国との比較）平均値テキスト">
          <a:extLst>
            <a:ext uri="{FF2B5EF4-FFF2-40B4-BE49-F238E27FC236}">
              <a16:creationId xmlns:a16="http://schemas.microsoft.com/office/drawing/2014/main" xmlns="" id="{00000000-0008-0000-0300-000000010000}"/>
            </a:ext>
          </a:extLst>
        </xdr:cNvPr>
        <xdr:cNvSpPr txBox="1"/>
      </xdr:nvSpPr>
      <xdr:spPr>
        <a:xfrm>
          <a:off x="17106900" y="1468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a:extLst>
            <a:ext uri="{FF2B5EF4-FFF2-40B4-BE49-F238E27FC236}">
              <a16:creationId xmlns:a16="http://schemas.microsoft.com/office/drawing/2014/main" xmlns="" id="{00000000-0008-0000-0300-000001010000}"/>
            </a:ext>
          </a:extLst>
        </xdr:cNvPr>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34572</xdr:rowOff>
    </xdr:from>
    <xdr:to>
      <xdr:col>77</xdr:col>
      <xdr:colOff>44450</xdr:colOff>
      <xdr:row>86</xdr:row>
      <xdr:rowOff>168628</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flipV="1">
          <a:off x="15290800" y="14779272"/>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0" name="テキスト ボックス 259">
          <a:extLst>
            <a:ext uri="{FF2B5EF4-FFF2-40B4-BE49-F238E27FC236}">
              <a16:creationId xmlns:a16="http://schemas.microsoft.com/office/drawing/2014/main" xmlns="" id="{00000000-0008-0000-0300-000004010000}"/>
            </a:ext>
          </a:extLst>
        </xdr:cNvPr>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168628</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a:off x="14401800" y="1484630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101600</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a:off x="13512800" y="1484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74" name="楕円 273">
          <a:extLst>
            <a:ext uri="{FF2B5EF4-FFF2-40B4-BE49-F238E27FC236}">
              <a16:creationId xmlns:a16="http://schemas.microsoft.com/office/drawing/2014/main" xmlns="" id="{00000000-0008-0000-0300-000012010000}"/>
            </a:ext>
          </a:extLst>
        </xdr:cNvPr>
        <xdr:cNvSpPr/>
      </xdr:nvSpPr>
      <xdr:spPr>
        <a:xfrm>
          <a:off x="169672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131532</xdr:rowOff>
    </xdr:from>
    <xdr:ext cx="762000" cy="259045"/>
    <xdr:sp macro="" textlink="">
      <xdr:nvSpPr>
        <xdr:cNvPr id="275" name="給与水準   （国との比較）該当値テキスト">
          <a:extLst>
            <a:ext uri="{FF2B5EF4-FFF2-40B4-BE49-F238E27FC236}">
              <a16:creationId xmlns:a16="http://schemas.microsoft.com/office/drawing/2014/main" xmlns="" id="{00000000-0008-0000-0300-000013010000}"/>
            </a:ext>
          </a:extLst>
        </xdr:cNvPr>
        <xdr:cNvSpPr txBox="1"/>
      </xdr:nvSpPr>
      <xdr:spPr>
        <a:xfrm>
          <a:off x="17106900" y="1453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155222</xdr:rowOff>
    </xdr:from>
    <xdr:to>
      <xdr:col>77</xdr:col>
      <xdr:colOff>95250</xdr:colOff>
      <xdr:row>86</xdr:row>
      <xdr:rowOff>85372</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6129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117828</xdr:rowOff>
    </xdr:from>
    <xdr:to>
      <xdr:col>73</xdr:col>
      <xdr:colOff>44450</xdr:colOff>
      <xdr:row>87</xdr:row>
      <xdr:rowOff>47978</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5240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32755</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4909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xmlns=""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これまで</a:t>
          </a:r>
          <a:r>
            <a:rPr lang="ja-JP" altLang="ja-JP" sz="1100" b="0" i="0" baseline="0">
              <a:solidFill>
                <a:schemeClr val="dk1"/>
              </a:solidFill>
              <a:effectLst/>
              <a:latin typeface="+mn-lt"/>
              <a:ea typeface="+mn-ea"/>
              <a:cs typeface="+mn-cs"/>
            </a:rPr>
            <a:t>第５次行財政改革による公立保育園・小学校給食調理</a:t>
          </a:r>
          <a:r>
            <a:rPr lang="ja-JP" altLang="en-US" sz="1100" b="0" i="0" baseline="0">
              <a:solidFill>
                <a:schemeClr val="dk1"/>
              </a:solidFill>
              <a:effectLst/>
              <a:latin typeface="+mn-lt"/>
              <a:ea typeface="+mn-ea"/>
              <a:cs typeface="+mn-cs"/>
            </a:rPr>
            <a:t>業務</a:t>
          </a:r>
          <a:r>
            <a:rPr lang="ja-JP" altLang="ja-JP" sz="1100" b="0" i="0" baseline="0">
              <a:solidFill>
                <a:schemeClr val="dk1"/>
              </a:solidFill>
              <a:effectLst/>
              <a:latin typeface="+mn-lt"/>
              <a:ea typeface="+mn-ea"/>
              <a:cs typeface="+mn-cs"/>
            </a:rPr>
            <a:t>の民営化、団塊世代の退職不補充などの削減効果</a:t>
          </a:r>
          <a:r>
            <a:rPr lang="ja-JP" altLang="en-US" sz="1100" b="0" i="0" baseline="0">
              <a:solidFill>
                <a:schemeClr val="dk1"/>
              </a:solidFill>
              <a:effectLst/>
              <a:latin typeface="+mn-lt"/>
              <a:ea typeface="+mn-ea"/>
              <a:cs typeface="+mn-cs"/>
            </a:rPr>
            <a:t>の影響もあり、</a:t>
          </a:r>
          <a:r>
            <a:rPr lang="ja-JP" altLang="ja-JP" sz="1100" b="0" i="0" baseline="0">
              <a:solidFill>
                <a:schemeClr val="dk1"/>
              </a:solidFill>
              <a:effectLst/>
              <a:latin typeface="+mn-lt"/>
              <a:ea typeface="+mn-ea"/>
              <a:cs typeface="+mn-cs"/>
            </a:rPr>
            <a:t>全国平均及び県平均</a:t>
          </a:r>
          <a:r>
            <a:rPr lang="ja-JP" altLang="en-US" sz="1100" b="0" i="0" baseline="0">
              <a:solidFill>
                <a:schemeClr val="dk1"/>
              </a:solidFill>
              <a:effectLst/>
              <a:latin typeface="+mn-lt"/>
              <a:ea typeface="+mn-ea"/>
              <a:cs typeface="+mn-cs"/>
            </a:rPr>
            <a:t>より低い</a:t>
          </a:r>
          <a:r>
            <a:rPr lang="ja-JP" altLang="ja-JP" sz="1100" b="0" i="0" baseline="0">
              <a:solidFill>
                <a:schemeClr val="dk1"/>
              </a:solidFill>
              <a:effectLst/>
              <a:latin typeface="+mn-lt"/>
              <a:ea typeface="+mn-ea"/>
              <a:cs typeface="+mn-cs"/>
            </a:rPr>
            <a:t>水準で推移して</a:t>
          </a:r>
          <a:r>
            <a:rPr lang="ja-JP" altLang="en-US" sz="1100" b="0" i="0" baseline="0">
              <a:solidFill>
                <a:schemeClr val="dk1"/>
              </a:solidFill>
              <a:effectLst/>
              <a:latin typeface="+mn-lt"/>
              <a:ea typeface="+mn-ea"/>
              <a:cs typeface="+mn-cs"/>
            </a:rPr>
            <a:t>いたが、平成</a:t>
          </a:r>
          <a:r>
            <a:rPr lang="en-US" altLang="ja-JP" sz="1100" b="0" i="0" baseline="0">
              <a:solidFill>
                <a:schemeClr val="dk1"/>
              </a:solidFill>
              <a:effectLst/>
              <a:latin typeface="+mn-lt"/>
              <a:ea typeface="+mn-ea"/>
              <a:cs typeface="+mn-cs"/>
            </a:rPr>
            <a:t>30</a:t>
          </a:r>
          <a:r>
            <a:rPr lang="ja-JP" altLang="en-US" sz="1100" b="0" i="0" baseline="0">
              <a:solidFill>
                <a:schemeClr val="dk1"/>
              </a:solidFill>
              <a:effectLst/>
              <a:latin typeface="+mn-lt"/>
              <a:ea typeface="+mn-ea"/>
              <a:cs typeface="+mn-cs"/>
            </a:rPr>
            <a:t>年度は一般職増員により</a:t>
          </a:r>
          <a:r>
            <a:rPr lang="en-US" altLang="ja-JP" sz="1100" b="0" i="0" baseline="0">
              <a:solidFill>
                <a:schemeClr val="dk1"/>
              </a:solidFill>
              <a:effectLst/>
              <a:latin typeface="+mn-lt"/>
              <a:ea typeface="+mn-ea"/>
              <a:cs typeface="+mn-cs"/>
            </a:rPr>
            <a:t>0.28</a:t>
          </a:r>
          <a:r>
            <a:rPr lang="ja-JP" altLang="en-US" sz="1100" b="0" i="0" baseline="0">
              <a:solidFill>
                <a:schemeClr val="dk1"/>
              </a:solidFill>
              <a:effectLst/>
              <a:latin typeface="+mn-lt"/>
              <a:ea typeface="+mn-ea"/>
              <a:cs typeface="+mn-cs"/>
            </a:rPr>
            <a:t>ポイント上昇し、類似団体との差も広がった</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令和</a:t>
          </a:r>
          <a:r>
            <a:rPr lang="en-US" altLang="ja-JP" sz="1100" b="0" i="0" baseline="0">
              <a:solidFill>
                <a:schemeClr val="dk1"/>
              </a:solidFill>
              <a:effectLst/>
              <a:latin typeface="+mn-lt"/>
              <a:ea typeface="+mn-ea"/>
              <a:cs typeface="+mn-cs"/>
            </a:rPr>
            <a:t>2</a:t>
          </a:r>
          <a:r>
            <a:rPr lang="ja-JP" altLang="en-US" sz="1100" b="0" i="0" baseline="0">
              <a:solidFill>
                <a:schemeClr val="dk1"/>
              </a:solidFill>
              <a:effectLst/>
              <a:latin typeface="+mn-lt"/>
              <a:ea typeface="+mn-ea"/>
              <a:cs typeface="+mn-cs"/>
            </a:rPr>
            <a:t>年度から導入する会計年度任用職員制度の動向も踏まえつつ、</a:t>
          </a:r>
          <a:r>
            <a:rPr lang="ja-JP" altLang="ja-JP" sz="1100" b="0" i="0" baseline="0">
              <a:solidFill>
                <a:schemeClr val="dk1"/>
              </a:solidFill>
              <a:effectLst/>
              <a:latin typeface="+mn-lt"/>
              <a:ea typeface="+mn-ea"/>
              <a:cs typeface="+mn-cs"/>
            </a:rPr>
            <a:t>業務効率化、職員研修による資質向上に取り組み、適切な定員管理に努めていく。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xmlns=""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a:extLst>
            <a:ext uri="{FF2B5EF4-FFF2-40B4-BE49-F238E27FC236}">
              <a16:creationId xmlns:a16="http://schemas.microsoft.com/office/drawing/2014/main" xmlns="" id="{00000000-0008-0000-0300-00003C010000}"/>
            </a:ext>
          </a:extLst>
        </xdr:cNvPr>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a:extLst>
            <a:ext uri="{FF2B5EF4-FFF2-40B4-BE49-F238E27FC236}">
              <a16:creationId xmlns:a16="http://schemas.microsoft.com/office/drawing/2014/main" xmlns="" id="{00000000-0008-0000-0300-00003E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2177</xdr:rowOff>
    </xdr:from>
    <xdr:to>
      <xdr:col>81</xdr:col>
      <xdr:colOff>44450</xdr:colOff>
      <xdr:row>61</xdr:row>
      <xdr:rowOff>50437</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179800" y="10460627"/>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44558</xdr:rowOff>
    </xdr:from>
    <xdr:ext cx="762000" cy="259045"/>
    <xdr:sp macro="" textlink="">
      <xdr:nvSpPr>
        <xdr:cNvPr id="321" name="定員管理の状況平均値テキスト">
          <a:extLst>
            <a:ext uri="{FF2B5EF4-FFF2-40B4-BE49-F238E27FC236}">
              <a16:creationId xmlns:a16="http://schemas.microsoft.com/office/drawing/2014/main" xmlns="" id="{00000000-0008-0000-0300-000041010000}"/>
            </a:ext>
          </a:extLst>
        </xdr:cNvPr>
        <xdr:cNvSpPr txBox="1"/>
      </xdr:nvSpPr>
      <xdr:spPr>
        <a:xfrm>
          <a:off x="17106900" y="10160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a:extLst>
            <a:ext uri="{FF2B5EF4-FFF2-40B4-BE49-F238E27FC236}">
              <a16:creationId xmlns:a16="http://schemas.microsoft.com/office/drawing/2014/main" xmlns="" id="{00000000-0008-0000-0300-000042010000}"/>
            </a:ext>
          </a:extLst>
        </xdr:cNvPr>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118473</xdr:rowOff>
    </xdr:from>
    <xdr:to>
      <xdr:col>77</xdr:col>
      <xdr:colOff>44450</xdr:colOff>
      <xdr:row>61</xdr:row>
      <xdr:rowOff>2177</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5290800" y="10405473"/>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129467</xdr:rowOff>
    </xdr:from>
    <xdr:ext cx="736600" cy="259045"/>
    <xdr:sp macro="" textlink="">
      <xdr:nvSpPr>
        <xdr:cNvPr id="325" name="テキスト ボックス 324">
          <a:extLst>
            <a:ext uri="{FF2B5EF4-FFF2-40B4-BE49-F238E27FC236}">
              <a16:creationId xmlns:a16="http://schemas.microsoft.com/office/drawing/2014/main" xmlns="" id="{00000000-0008-0000-0300-000045010000}"/>
            </a:ext>
          </a:extLst>
        </xdr:cNvPr>
        <xdr:cNvSpPr txBox="1"/>
      </xdr:nvSpPr>
      <xdr:spPr>
        <a:xfrm>
          <a:off x="15798800" y="10073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99513</xdr:rowOff>
    </xdr:from>
    <xdr:to>
      <xdr:col>72</xdr:col>
      <xdr:colOff>203200</xdr:colOff>
      <xdr:row>60</xdr:row>
      <xdr:rowOff>118473</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a:off x="14401800" y="10386513"/>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124296</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4909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99513</xdr:rowOff>
    </xdr:from>
    <xdr:to>
      <xdr:col>68</xdr:col>
      <xdr:colOff>152400</xdr:colOff>
      <xdr:row>60</xdr:row>
      <xdr:rowOff>121920</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flipV="1">
          <a:off x="13512800" y="10386513"/>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98442</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020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6276</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3131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171087</xdr:rowOff>
    </xdr:from>
    <xdr:to>
      <xdr:col>81</xdr:col>
      <xdr:colOff>95250</xdr:colOff>
      <xdr:row>61</xdr:row>
      <xdr:rowOff>101237</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69672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143164</xdr:rowOff>
    </xdr:from>
    <xdr:ext cx="762000" cy="259045"/>
    <xdr:sp macro="" textlink="">
      <xdr:nvSpPr>
        <xdr:cNvPr id="340" name="定員管理の状況該当値テキスト">
          <a:extLst>
            <a:ext uri="{FF2B5EF4-FFF2-40B4-BE49-F238E27FC236}">
              <a16:creationId xmlns:a16="http://schemas.microsoft.com/office/drawing/2014/main" xmlns="" id="{00000000-0008-0000-0300-000054010000}"/>
            </a:ext>
          </a:extLst>
        </xdr:cNvPr>
        <xdr:cNvSpPr txBox="1"/>
      </xdr:nvSpPr>
      <xdr:spPr>
        <a:xfrm>
          <a:off x="17106900" y="10430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122827</xdr:rowOff>
    </xdr:from>
    <xdr:to>
      <xdr:col>77</xdr:col>
      <xdr:colOff>95250</xdr:colOff>
      <xdr:row>61</xdr:row>
      <xdr:rowOff>52977</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6129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37754</xdr:rowOff>
    </xdr:from>
    <xdr:ext cx="7366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5798800" y="10496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67673</xdr:rowOff>
    </xdr:from>
    <xdr:to>
      <xdr:col>73</xdr:col>
      <xdr:colOff>44450</xdr:colOff>
      <xdr:row>60</xdr:row>
      <xdr:rowOff>169273</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5240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154050</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4909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48713</xdr:rowOff>
    </xdr:from>
    <xdr:to>
      <xdr:col>68</xdr:col>
      <xdr:colOff>203200</xdr:colOff>
      <xdr:row>60</xdr:row>
      <xdr:rowOff>150313</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4351000" y="1033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135090</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020800" y="1042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71120</xdr:rowOff>
    </xdr:from>
    <xdr:to>
      <xdr:col>64</xdr:col>
      <xdr:colOff>152400</xdr:colOff>
      <xdr:row>61</xdr:row>
      <xdr:rowOff>1270</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3462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157497</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3131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mn-lt"/>
              <a:ea typeface="+mn-ea"/>
              <a:cs typeface="+mn-cs"/>
            </a:rPr>
            <a:t>一部事務組合等の地方債償還に係る負担金の増により実質公債費比率は、</a:t>
          </a:r>
          <a:r>
            <a:rPr kumimoji="1" lang="en-US" altLang="ja-JP" sz="1100">
              <a:solidFill>
                <a:schemeClr val="dk1"/>
              </a:solidFill>
              <a:effectLst/>
              <a:latin typeface="+mn-lt"/>
              <a:ea typeface="+mn-ea"/>
              <a:cs typeface="+mn-cs"/>
            </a:rPr>
            <a:t>0.6</a:t>
          </a:r>
          <a:r>
            <a:rPr kumimoji="1" lang="ja-JP" altLang="en-US" sz="1100">
              <a:solidFill>
                <a:schemeClr val="dk1"/>
              </a:solidFill>
              <a:effectLst/>
              <a:latin typeface="+mn-lt"/>
              <a:ea typeface="+mn-ea"/>
              <a:cs typeface="+mn-cs"/>
            </a:rPr>
            <a:t>ポイント増加した。</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　類似団体平均、全国平均、県平均といずれも大きく上回る水準（悪化）であるため、</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、地方債の発行抑制を第一に</a:t>
          </a:r>
          <a:r>
            <a:rPr lang="ja-JP" altLang="ja-JP" sz="1100" b="0" i="0" baseline="0">
              <a:solidFill>
                <a:schemeClr val="dk1"/>
              </a:solidFill>
              <a:effectLst/>
              <a:latin typeface="+mn-lt"/>
              <a:ea typeface="+mn-ea"/>
              <a:cs typeface="+mn-cs"/>
            </a:rPr>
            <a:t>交付税措置等がある有利な地方債の活用</a:t>
          </a:r>
          <a:r>
            <a:rPr lang="ja-JP" altLang="en-US" sz="1100" b="0" i="0" baseline="0">
              <a:solidFill>
                <a:schemeClr val="dk1"/>
              </a:solidFill>
              <a:effectLst/>
              <a:latin typeface="+mn-lt"/>
              <a:ea typeface="+mn-ea"/>
              <a:cs typeface="+mn-cs"/>
            </a:rPr>
            <a:t>を検討していく</a:t>
          </a:r>
          <a:r>
            <a:rPr lang="ja-JP" altLang="ja-JP" sz="1100" b="0" i="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xmlns=""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a:extLst>
            <a:ext uri="{FF2B5EF4-FFF2-40B4-BE49-F238E27FC236}">
              <a16:creationId xmlns:a16="http://schemas.microsoft.com/office/drawing/2014/main" xmlns="" id="{00000000-0008-0000-0300-000078010000}"/>
            </a:ext>
          </a:extLst>
        </xdr:cNvPr>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a:extLst>
            <a:ext uri="{FF2B5EF4-FFF2-40B4-BE49-F238E27FC236}">
              <a16:creationId xmlns:a16="http://schemas.microsoft.com/office/drawing/2014/main" xmlns="" id="{00000000-0008-0000-0300-00007A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158242</xdr:rowOff>
    </xdr:from>
    <xdr:to>
      <xdr:col>81</xdr:col>
      <xdr:colOff>44450</xdr:colOff>
      <xdr:row>42</xdr:row>
      <xdr:rowOff>44704</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179800" y="718769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a:extLst>
            <a:ext uri="{FF2B5EF4-FFF2-40B4-BE49-F238E27FC236}">
              <a16:creationId xmlns:a16="http://schemas.microsoft.com/office/drawing/2014/main" xmlns="" id="{00000000-0008-0000-0300-00007D010000}"/>
            </a:ext>
          </a:extLst>
        </xdr:cNvPr>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a:extLst>
            <a:ext uri="{FF2B5EF4-FFF2-40B4-BE49-F238E27FC236}">
              <a16:creationId xmlns:a16="http://schemas.microsoft.com/office/drawing/2014/main" xmlns="" id="{00000000-0008-0000-0300-00007E010000}"/>
            </a:ext>
          </a:extLst>
        </xdr:cNvPr>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138938</xdr:rowOff>
    </xdr:from>
    <xdr:to>
      <xdr:col>77</xdr:col>
      <xdr:colOff>44450</xdr:colOff>
      <xdr:row>41</xdr:row>
      <xdr:rowOff>158242</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a:off x="15290800" y="716838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a:extLst>
            <a:ext uri="{FF2B5EF4-FFF2-40B4-BE49-F238E27FC236}">
              <a16:creationId xmlns:a16="http://schemas.microsoft.com/office/drawing/2014/main" xmlns="" id="{00000000-0008-0000-0300-000080010000}"/>
            </a:ext>
          </a:extLst>
        </xdr:cNvPr>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5" name="テキスト ボックス 384">
          <a:extLst>
            <a:ext uri="{FF2B5EF4-FFF2-40B4-BE49-F238E27FC236}">
              <a16:creationId xmlns:a16="http://schemas.microsoft.com/office/drawing/2014/main" xmlns="" id="{00000000-0008-0000-0300-000081010000}"/>
            </a:ext>
          </a:extLst>
        </xdr:cNvPr>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138938</xdr:rowOff>
    </xdr:from>
    <xdr:to>
      <xdr:col>72</xdr:col>
      <xdr:colOff>203200</xdr:colOff>
      <xdr:row>41</xdr:row>
      <xdr:rowOff>138938</xdr:rowOff>
    </xdr:to>
    <xdr:cxnSp macro="">
      <xdr:nvCxnSpPr>
        <xdr:cNvPr id="386" name="直線コネクタ 385">
          <a:extLst>
            <a:ext uri="{FF2B5EF4-FFF2-40B4-BE49-F238E27FC236}">
              <a16:creationId xmlns:a16="http://schemas.microsoft.com/office/drawing/2014/main" xmlns="" id="{00000000-0008-0000-0300-000082010000}"/>
            </a:ext>
          </a:extLst>
        </xdr:cNvPr>
        <xdr:cNvCxnSpPr/>
      </xdr:nvCxnSpPr>
      <xdr:spPr>
        <a:xfrm>
          <a:off x="14401800" y="71683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138938</xdr:rowOff>
    </xdr:from>
    <xdr:to>
      <xdr:col>68</xdr:col>
      <xdr:colOff>152400</xdr:colOff>
      <xdr:row>42</xdr:row>
      <xdr:rowOff>44704</xdr:rowOff>
    </xdr:to>
    <xdr:cxnSp macro="">
      <xdr:nvCxnSpPr>
        <xdr:cNvPr id="389" name="直線コネクタ 388">
          <a:extLst>
            <a:ext uri="{FF2B5EF4-FFF2-40B4-BE49-F238E27FC236}">
              <a16:creationId xmlns:a16="http://schemas.microsoft.com/office/drawing/2014/main" xmlns="" id="{00000000-0008-0000-0300-000085010000}"/>
            </a:ext>
          </a:extLst>
        </xdr:cNvPr>
        <xdr:cNvCxnSpPr/>
      </xdr:nvCxnSpPr>
      <xdr:spPr>
        <a:xfrm flipV="1">
          <a:off x="13512800" y="716838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90" name="フローチャート: 判断 389">
          <a:extLst>
            <a:ext uri="{FF2B5EF4-FFF2-40B4-BE49-F238E27FC236}">
              <a16:creationId xmlns:a16="http://schemas.microsoft.com/office/drawing/2014/main" xmlns="" id="{00000000-0008-0000-0300-000086010000}"/>
            </a:ext>
          </a:extLst>
        </xdr:cNvPr>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120413</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4020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2" name="フローチャート: 判断 391">
          <a:extLst>
            <a:ext uri="{FF2B5EF4-FFF2-40B4-BE49-F238E27FC236}">
              <a16:creationId xmlns:a16="http://schemas.microsoft.com/office/drawing/2014/main" xmlns="" id="{00000000-0008-0000-0300-000088010000}"/>
            </a:ext>
          </a:extLst>
        </xdr:cNvPr>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35831</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3131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165354</xdr:rowOff>
    </xdr:from>
    <xdr:to>
      <xdr:col>81</xdr:col>
      <xdr:colOff>95250</xdr:colOff>
      <xdr:row>42</xdr:row>
      <xdr:rowOff>95504</xdr:rowOff>
    </xdr:to>
    <xdr:sp macro="" textlink="">
      <xdr:nvSpPr>
        <xdr:cNvPr id="399" name="楕円 398">
          <a:extLst>
            <a:ext uri="{FF2B5EF4-FFF2-40B4-BE49-F238E27FC236}">
              <a16:creationId xmlns:a16="http://schemas.microsoft.com/office/drawing/2014/main" xmlns="" id="{00000000-0008-0000-0300-00008F010000}"/>
            </a:ext>
          </a:extLst>
        </xdr:cNvPr>
        <xdr:cNvSpPr/>
      </xdr:nvSpPr>
      <xdr:spPr>
        <a:xfrm>
          <a:off x="169672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137431</xdr:rowOff>
    </xdr:from>
    <xdr:ext cx="762000" cy="259045"/>
    <xdr:sp macro="" textlink="">
      <xdr:nvSpPr>
        <xdr:cNvPr id="400" name="公債費負担の状況該当値テキスト">
          <a:extLst>
            <a:ext uri="{FF2B5EF4-FFF2-40B4-BE49-F238E27FC236}">
              <a16:creationId xmlns:a16="http://schemas.microsoft.com/office/drawing/2014/main" xmlns="" id="{00000000-0008-0000-0300-000090010000}"/>
            </a:ext>
          </a:extLst>
        </xdr:cNvPr>
        <xdr:cNvSpPr txBox="1"/>
      </xdr:nvSpPr>
      <xdr:spPr>
        <a:xfrm>
          <a:off x="17106900" y="716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107442</xdr:rowOff>
    </xdr:from>
    <xdr:to>
      <xdr:col>77</xdr:col>
      <xdr:colOff>95250</xdr:colOff>
      <xdr:row>42</xdr:row>
      <xdr:rowOff>37592</xdr:rowOff>
    </xdr:to>
    <xdr:sp macro="" textlink="">
      <xdr:nvSpPr>
        <xdr:cNvPr id="401" name="楕円 400">
          <a:extLst>
            <a:ext uri="{FF2B5EF4-FFF2-40B4-BE49-F238E27FC236}">
              <a16:creationId xmlns:a16="http://schemas.microsoft.com/office/drawing/2014/main" xmlns="" id="{00000000-0008-0000-0300-000091010000}"/>
            </a:ext>
          </a:extLst>
        </xdr:cNvPr>
        <xdr:cNvSpPr/>
      </xdr:nvSpPr>
      <xdr:spPr>
        <a:xfrm>
          <a:off x="16129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22369</xdr:rowOff>
    </xdr:from>
    <xdr:ext cx="7366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5798800" y="722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88138</xdr:rowOff>
    </xdr:from>
    <xdr:to>
      <xdr:col>73</xdr:col>
      <xdr:colOff>44450</xdr:colOff>
      <xdr:row>42</xdr:row>
      <xdr:rowOff>18288</xdr:rowOff>
    </xdr:to>
    <xdr:sp macro="" textlink="">
      <xdr:nvSpPr>
        <xdr:cNvPr id="403" name="楕円 402">
          <a:extLst>
            <a:ext uri="{FF2B5EF4-FFF2-40B4-BE49-F238E27FC236}">
              <a16:creationId xmlns:a16="http://schemas.microsoft.com/office/drawing/2014/main" xmlns="" id="{00000000-0008-0000-0300-000093010000}"/>
            </a:ext>
          </a:extLst>
        </xdr:cNvPr>
        <xdr:cNvSpPr/>
      </xdr:nvSpPr>
      <xdr:spPr>
        <a:xfrm>
          <a:off x="15240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3065</xdr:rowOff>
    </xdr:from>
    <xdr:ext cx="7620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4909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88138</xdr:rowOff>
    </xdr:from>
    <xdr:to>
      <xdr:col>68</xdr:col>
      <xdr:colOff>203200</xdr:colOff>
      <xdr:row>42</xdr:row>
      <xdr:rowOff>18288</xdr:rowOff>
    </xdr:to>
    <xdr:sp macro="" textlink="">
      <xdr:nvSpPr>
        <xdr:cNvPr id="405" name="楕円 404">
          <a:extLst>
            <a:ext uri="{FF2B5EF4-FFF2-40B4-BE49-F238E27FC236}">
              <a16:creationId xmlns:a16="http://schemas.microsoft.com/office/drawing/2014/main" xmlns="" id="{00000000-0008-0000-0300-000095010000}"/>
            </a:ext>
          </a:extLst>
        </xdr:cNvPr>
        <xdr:cNvSpPr/>
      </xdr:nvSpPr>
      <xdr:spPr>
        <a:xfrm>
          <a:off x="14351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3065</xdr:rowOff>
    </xdr:from>
    <xdr:ext cx="7620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4020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165354</xdr:rowOff>
    </xdr:from>
    <xdr:to>
      <xdr:col>64</xdr:col>
      <xdr:colOff>152400</xdr:colOff>
      <xdr:row>42</xdr:row>
      <xdr:rowOff>95504</xdr:rowOff>
    </xdr:to>
    <xdr:sp macro="" textlink="">
      <xdr:nvSpPr>
        <xdr:cNvPr id="407" name="楕円 406">
          <a:extLst>
            <a:ext uri="{FF2B5EF4-FFF2-40B4-BE49-F238E27FC236}">
              <a16:creationId xmlns:a16="http://schemas.microsoft.com/office/drawing/2014/main" xmlns="" id="{00000000-0008-0000-0300-000097010000}"/>
            </a:ext>
          </a:extLst>
        </xdr:cNvPr>
        <xdr:cNvSpPr/>
      </xdr:nvSpPr>
      <xdr:spPr>
        <a:xfrm>
          <a:off x="13462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80281</xdr:rowOff>
    </xdr:from>
    <xdr:ext cx="762000" cy="2590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3131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xmlns=""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工業用地造成事業の関連道路等整備などに伴い地方債残高などが増え、将来負担額は増加した。しかしながら、造成地売却収入分を基金積立したことにより充当可能財源等の確保が図られたため、</a:t>
          </a:r>
          <a:r>
            <a:rPr kumimoji="1" lang="ja-JP" altLang="ja-JP" sz="1100" b="0" i="0" baseline="0">
              <a:solidFill>
                <a:schemeClr val="dk1"/>
              </a:solidFill>
              <a:effectLst/>
              <a:latin typeface="+mn-lt"/>
              <a:ea typeface="+mn-ea"/>
              <a:cs typeface="+mn-cs"/>
            </a:rPr>
            <a:t>将来負担比率は</a:t>
          </a:r>
          <a:r>
            <a:rPr kumimoji="1" lang="en-US" altLang="ja-JP" sz="1100" b="0" i="0" baseline="0">
              <a:solidFill>
                <a:schemeClr val="dk1"/>
              </a:solidFill>
              <a:effectLst/>
              <a:latin typeface="+mn-lt"/>
              <a:ea typeface="+mn-ea"/>
              <a:cs typeface="+mn-cs"/>
            </a:rPr>
            <a:t>13.2</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下がり</a:t>
          </a:r>
          <a:r>
            <a:rPr kumimoji="1" lang="ja-JP" altLang="ja-JP" sz="1100" b="0" i="0" baseline="0">
              <a:solidFill>
                <a:schemeClr val="dk1"/>
              </a:solidFill>
              <a:effectLst/>
              <a:latin typeface="+mn-lt"/>
              <a:ea typeface="+mn-ea"/>
              <a:cs typeface="+mn-cs"/>
            </a:rPr>
            <a:t>、類似団体平均を</a:t>
          </a:r>
          <a:r>
            <a:rPr kumimoji="1" lang="en-US" altLang="ja-JP" sz="1100" b="0" i="0" baseline="0">
              <a:solidFill>
                <a:schemeClr val="dk1"/>
              </a:solidFill>
              <a:effectLst/>
              <a:latin typeface="+mn-lt"/>
              <a:ea typeface="+mn-ea"/>
              <a:cs typeface="+mn-cs"/>
            </a:rPr>
            <a:t>6.1</a:t>
          </a:r>
          <a:r>
            <a:rPr kumimoji="1" lang="ja-JP" altLang="en-US" sz="1100" b="0" i="0" baseline="0">
              <a:solidFill>
                <a:schemeClr val="dk1"/>
              </a:solidFill>
              <a:effectLst/>
              <a:latin typeface="+mn-lt"/>
              <a:ea typeface="+mn-ea"/>
              <a:cs typeface="+mn-cs"/>
            </a:rPr>
            <a:t>ポイント下回る</a:t>
          </a:r>
          <a:r>
            <a:rPr kumimoji="1" lang="ja-JP" altLang="ja-JP" sz="1100" b="0" i="0" baseline="0">
              <a:solidFill>
                <a:schemeClr val="dk1"/>
              </a:solidFill>
              <a:effectLst/>
              <a:latin typeface="+mn-lt"/>
              <a:ea typeface="+mn-ea"/>
              <a:cs typeface="+mn-cs"/>
            </a:rPr>
            <a:t>結果（</a:t>
          </a:r>
          <a:r>
            <a:rPr kumimoji="1" lang="ja-JP" altLang="en-US" sz="1100" b="0" i="0" baseline="0">
              <a:solidFill>
                <a:schemeClr val="dk1"/>
              </a:solidFill>
              <a:effectLst/>
              <a:latin typeface="+mn-lt"/>
              <a:ea typeface="+mn-ea"/>
              <a:cs typeface="+mn-cs"/>
            </a:rPr>
            <a:t>改善</a:t>
          </a:r>
          <a:r>
            <a:rPr kumimoji="1" lang="ja-JP" altLang="ja-JP" sz="1100" b="0" i="0" baseline="0">
              <a:solidFill>
                <a:schemeClr val="dk1"/>
              </a:solidFill>
              <a:effectLst/>
              <a:latin typeface="+mn-lt"/>
              <a:ea typeface="+mn-ea"/>
              <a:cs typeface="+mn-cs"/>
            </a:rPr>
            <a:t>）となった。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しかしながら、今回積立した分は、翌年度以降の造成事業に係る公債費等に充てられるため、引き続き、将来負担比率の改善に向け、</a:t>
          </a:r>
          <a:r>
            <a:rPr lang="ja-JP" altLang="ja-JP" sz="1100" b="0" i="0" baseline="0">
              <a:solidFill>
                <a:schemeClr val="dk1"/>
              </a:solidFill>
              <a:effectLst/>
              <a:latin typeface="+mn-lt"/>
              <a:ea typeface="+mn-ea"/>
              <a:cs typeface="+mn-cs"/>
            </a:rPr>
            <a:t>投資的事業の計画的な実施と財政負担平準化の取り組みに努めていく。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xmlns=""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xmlns=""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xmlns=""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xmlns=""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xmlns=""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0" name="将来負担の状況最小値テキスト">
          <a:extLst>
            <a:ext uri="{FF2B5EF4-FFF2-40B4-BE49-F238E27FC236}">
              <a16:creationId xmlns:a16="http://schemas.microsoft.com/office/drawing/2014/main" xmlns="" id="{00000000-0008-0000-0300-0000B8010000}"/>
            </a:ext>
          </a:extLst>
        </xdr:cNvPr>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a:extLst>
            <a:ext uri="{FF2B5EF4-FFF2-40B4-BE49-F238E27FC236}">
              <a16:creationId xmlns:a16="http://schemas.microsoft.com/office/drawing/2014/main" xmlns="" id="{00000000-0008-0000-0300-0000BA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53098</xdr:rowOff>
    </xdr:from>
    <xdr:to>
      <xdr:col>81</xdr:col>
      <xdr:colOff>44450</xdr:colOff>
      <xdr:row>15</xdr:row>
      <xdr:rowOff>33322</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flipV="1">
          <a:off x="16179800" y="2453398"/>
          <a:ext cx="838200" cy="1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44467</xdr:rowOff>
    </xdr:from>
    <xdr:ext cx="762000" cy="259045"/>
    <xdr:sp macro="" textlink="">
      <xdr:nvSpPr>
        <xdr:cNvPr id="445" name="将来負担の状況平均値テキスト">
          <a:extLst>
            <a:ext uri="{FF2B5EF4-FFF2-40B4-BE49-F238E27FC236}">
              <a16:creationId xmlns:a16="http://schemas.microsoft.com/office/drawing/2014/main" xmlns="" id="{00000000-0008-0000-0300-0000BD010000}"/>
            </a:ext>
          </a:extLst>
        </xdr:cNvPr>
        <xdr:cNvSpPr txBox="1"/>
      </xdr:nvSpPr>
      <xdr:spPr>
        <a:xfrm>
          <a:off x="17106900" y="244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6" name="フローチャート: 判断 445">
          <a:extLst>
            <a:ext uri="{FF2B5EF4-FFF2-40B4-BE49-F238E27FC236}">
              <a16:creationId xmlns:a16="http://schemas.microsoft.com/office/drawing/2014/main" xmlns="" id="{00000000-0008-0000-0300-0000BE010000}"/>
            </a:ext>
          </a:extLst>
        </xdr:cNvPr>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45055</xdr:rowOff>
    </xdr:from>
    <xdr:to>
      <xdr:col>77</xdr:col>
      <xdr:colOff>44450</xdr:colOff>
      <xdr:row>15</xdr:row>
      <xdr:rowOff>33322</xdr:rowOff>
    </xdr:to>
    <xdr:cxnSp macro="">
      <xdr:nvCxnSpPr>
        <xdr:cNvPr id="447" name="直線コネクタ 446">
          <a:extLst>
            <a:ext uri="{FF2B5EF4-FFF2-40B4-BE49-F238E27FC236}">
              <a16:creationId xmlns:a16="http://schemas.microsoft.com/office/drawing/2014/main" xmlns="" id="{00000000-0008-0000-0300-0000BF010000}"/>
            </a:ext>
          </a:extLst>
        </xdr:cNvPr>
        <xdr:cNvCxnSpPr/>
      </xdr:nvCxnSpPr>
      <xdr:spPr>
        <a:xfrm>
          <a:off x="15290800" y="2445355"/>
          <a:ext cx="889000" cy="15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8" name="フローチャート: 判断 447">
          <a:extLst>
            <a:ext uri="{FF2B5EF4-FFF2-40B4-BE49-F238E27FC236}">
              <a16:creationId xmlns:a16="http://schemas.microsoft.com/office/drawing/2014/main" xmlns="" id="{00000000-0008-0000-0300-0000C0010000}"/>
            </a:ext>
          </a:extLst>
        </xdr:cNvPr>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34549</xdr:rowOff>
    </xdr:from>
    <xdr:ext cx="7366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45055</xdr:rowOff>
    </xdr:from>
    <xdr:to>
      <xdr:col>72</xdr:col>
      <xdr:colOff>203200</xdr:colOff>
      <xdr:row>14</xdr:row>
      <xdr:rowOff>123190</xdr:rowOff>
    </xdr:to>
    <xdr:cxnSp macro="">
      <xdr:nvCxnSpPr>
        <xdr:cNvPr id="450" name="直線コネクタ 449">
          <a:extLst>
            <a:ext uri="{FF2B5EF4-FFF2-40B4-BE49-F238E27FC236}">
              <a16:creationId xmlns:a16="http://schemas.microsoft.com/office/drawing/2014/main" xmlns="" id="{00000000-0008-0000-0300-0000C2010000}"/>
            </a:ext>
          </a:extLst>
        </xdr:cNvPr>
        <xdr:cNvCxnSpPr/>
      </xdr:nvCxnSpPr>
      <xdr:spPr>
        <a:xfrm flipV="1">
          <a:off x="14401800" y="2445355"/>
          <a:ext cx="889000" cy="7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18341</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4909800" y="259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123190</xdr:rowOff>
    </xdr:from>
    <xdr:to>
      <xdr:col>68</xdr:col>
      <xdr:colOff>152400</xdr:colOff>
      <xdr:row>15</xdr:row>
      <xdr:rowOff>54005</xdr:rowOff>
    </xdr:to>
    <xdr:cxnSp macro="">
      <xdr:nvCxnSpPr>
        <xdr:cNvPr id="453" name="直線コネクタ 452">
          <a:extLst>
            <a:ext uri="{FF2B5EF4-FFF2-40B4-BE49-F238E27FC236}">
              <a16:creationId xmlns:a16="http://schemas.microsoft.com/office/drawing/2014/main" xmlns="" id="{00000000-0008-0000-0300-0000C5010000}"/>
            </a:ext>
          </a:extLst>
        </xdr:cNvPr>
        <xdr:cNvCxnSpPr/>
      </xdr:nvCxnSpPr>
      <xdr:spPr>
        <a:xfrm flipV="1">
          <a:off x="13512800" y="2523490"/>
          <a:ext cx="889000" cy="10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11490</xdr:rowOff>
    </xdr:from>
    <xdr:to>
      <xdr:col>68</xdr:col>
      <xdr:colOff>203200</xdr:colOff>
      <xdr:row>14</xdr:row>
      <xdr:rowOff>113090</xdr:rowOff>
    </xdr:to>
    <xdr:sp macro="" textlink="">
      <xdr:nvSpPr>
        <xdr:cNvPr id="454" name="フローチャート: 判断 453">
          <a:extLst>
            <a:ext uri="{FF2B5EF4-FFF2-40B4-BE49-F238E27FC236}">
              <a16:creationId xmlns:a16="http://schemas.microsoft.com/office/drawing/2014/main" xmlns="" id="{00000000-0008-0000-0300-0000C6010000}"/>
            </a:ext>
          </a:extLst>
        </xdr:cNvPr>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123267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4020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6" name="フローチャート: 判断 455">
          <a:extLst>
            <a:ext uri="{FF2B5EF4-FFF2-40B4-BE49-F238E27FC236}">
              <a16:creationId xmlns:a16="http://schemas.microsoft.com/office/drawing/2014/main" xmlns="" id="{00000000-0008-0000-0300-0000C8010000}"/>
            </a:ext>
          </a:extLst>
        </xdr:cNvPr>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xdr:rowOff>
    </xdr:from>
    <xdr:to>
      <xdr:col>81</xdr:col>
      <xdr:colOff>95250</xdr:colOff>
      <xdr:row>14</xdr:row>
      <xdr:rowOff>103898</xdr:rowOff>
    </xdr:to>
    <xdr:sp macro="" textlink="">
      <xdr:nvSpPr>
        <xdr:cNvPr id="463" name="楕円 462">
          <a:extLst>
            <a:ext uri="{FF2B5EF4-FFF2-40B4-BE49-F238E27FC236}">
              <a16:creationId xmlns:a16="http://schemas.microsoft.com/office/drawing/2014/main" xmlns="" id="{00000000-0008-0000-0300-0000CF010000}"/>
            </a:ext>
          </a:extLst>
        </xdr:cNvPr>
        <xdr:cNvSpPr/>
      </xdr:nvSpPr>
      <xdr:spPr>
        <a:xfrm>
          <a:off x="16967200" y="240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18825</xdr:rowOff>
    </xdr:from>
    <xdr:ext cx="762000" cy="259045"/>
    <xdr:sp macro="" textlink="">
      <xdr:nvSpPr>
        <xdr:cNvPr id="464" name="将来負担の状況該当値テキスト">
          <a:extLst>
            <a:ext uri="{FF2B5EF4-FFF2-40B4-BE49-F238E27FC236}">
              <a16:creationId xmlns:a16="http://schemas.microsoft.com/office/drawing/2014/main" xmlns="" id="{00000000-0008-0000-0300-0000D0010000}"/>
            </a:ext>
          </a:extLst>
        </xdr:cNvPr>
        <xdr:cNvSpPr txBox="1"/>
      </xdr:nvSpPr>
      <xdr:spPr>
        <a:xfrm>
          <a:off x="17106900" y="224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153972</xdr:rowOff>
    </xdr:from>
    <xdr:to>
      <xdr:col>77</xdr:col>
      <xdr:colOff>95250</xdr:colOff>
      <xdr:row>15</xdr:row>
      <xdr:rowOff>84122</xdr:rowOff>
    </xdr:to>
    <xdr:sp macro="" textlink="">
      <xdr:nvSpPr>
        <xdr:cNvPr id="465" name="楕円 464">
          <a:extLst>
            <a:ext uri="{FF2B5EF4-FFF2-40B4-BE49-F238E27FC236}">
              <a16:creationId xmlns:a16="http://schemas.microsoft.com/office/drawing/2014/main" xmlns="" id="{00000000-0008-0000-0300-0000D1010000}"/>
            </a:ext>
          </a:extLst>
        </xdr:cNvPr>
        <xdr:cNvSpPr/>
      </xdr:nvSpPr>
      <xdr:spPr>
        <a:xfrm>
          <a:off x="16129000" y="255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68899</xdr:rowOff>
    </xdr:from>
    <xdr:ext cx="736600" cy="259045"/>
    <xdr:sp macro="" textlink="">
      <xdr:nvSpPr>
        <xdr:cNvPr id="466" name="テキスト ボックス 465">
          <a:extLst>
            <a:ext uri="{FF2B5EF4-FFF2-40B4-BE49-F238E27FC236}">
              <a16:creationId xmlns:a16="http://schemas.microsoft.com/office/drawing/2014/main" xmlns="" id="{00000000-0008-0000-0300-0000D2010000}"/>
            </a:ext>
          </a:extLst>
        </xdr:cNvPr>
        <xdr:cNvSpPr txBox="1"/>
      </xdr:nvSpPr>
      <xdr:spPr>
        <a:xfrm>
          <a:off x="15798800" y="2640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165705</xdr:rowOff>
    </xdr:from>
    <xdr:to>
      <xdr:col>73</xdr:col>
      <xdr:colOff>44450</xdr:colOff>
      <xdr:row>14</xdr:row>
      <xdr:rowOff>95855</xdr:rowOff>
    </xdr:to>
    <xdr:sp macro="" textlink="">
      <xdr:nvSpPr>
        <xdr:cNvPr id="467" name="楕円 466">
          <a:extLst>
            <a:ext uri="{FF2B5EF4-FFF2-40B4-BE49-F238E27FC236}">
              <a16:creationId xmlns:a16="http://schemas.microsoft.com/office/drawing/2014/main" xmlns="" id="{00000000-0008-0000-0300-0000D3010000}"/>
            </a:ext>
          </a:extLst>
        </xdr:cNvPr>
        <xdr:cNvSpPr/>
      </xdr:nvSpPr>
      <xdr:spPr>
        <a:xfrm>
          <a:off x="15240000" y="239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106032</xdr:rowOff>
    </xdr:from>
    <xdr:ext cx="762000" cy="259045"/>
    <xdr:sp macro="" textlink="">
      <xdr:nvSpPr>
        <xdr:cNvPr id="468" name="テキスト ボックス 467">
          <a:extLst>
            <a:ext uri="{FF2B5EF4-FFF2-40B4-BE49-F238E27FC236}">
              <a16:creationId xmlns:a16="http://schemas.microsoft.com/office/drawing/2014/main" xmlns="" id="{00000000-0008-0000-0300-0000D4010000}"/>
            </a:ext>
          </a:extLst>
        </xdr:cNvPr>
        <xdr:cNvSpPr txBox="1"/>
      </xdr:nvSpPr>
      <xdr:spPr>
        <a:xfrm>
          <a:off x="14909800" y="216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72390</xdr:rowOff>
    </xdr:from>
    <xdr:to>
      <xdr:col>68</xdr:col>
      <xdr:colOff>203200</xdr:colOff>
      <xdr:row>15</xdr:row>
      <xdr:rowOff>2540</xdr:rowOff>
    </xdr:to>
    <xdr:sp macro="" textlink="">
      <xdr:nvSpPr>
        <xdr:cNvPr id="469" name="楕円 468">
          <a:extLst>
            <a:ext uri="{FF2B5EF4-FFF2-40B4-BE49-F238E27FC236}">
              <a16:creationId xmlns:a16="http://schemas.microsoft.com/office/drawing/2014/main" xmlns="" id="{00000000-0008-0000-0300-0000D5010000}"/>
            </a:ext>
          </a:extLst>
        </xdr:cNvPr>
        <xdr:cNvSpPr/>
      </xdr:nvSpPr>
      <xdr:spPr>
        <a:xfrm>
          <a:off x="14351000" y="247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158767</xdr:rowOff>
    </xdr:from>
    <xdr:ext cx="762000" cy="259045"/>
    <xdr:sp macro="" textlink="">
      <xdr:nvSpPr>
        <xdr:cNvPr id="470" name="テキスト ボックス 469">
          <a:extLst>
            <a:ext uri="{FF2B5EF4-FFF2-40B4-BE49-F238E27FC236}">
              <a16:creationId xmlns:a16="http://schemas.microsoft.com/office/drawing/2014/main" xmlns="" id="{00000000-0008-0000-0300-0000D6010000}"/>
            </a:ext>
          </a:extLst>
        </xdr:cNvPr>
        <xdr:cNvSpPr txBox="1"/>
      </xdr:nvSpPr>
      <xdr:spPr>
        <a:xfrm>
          <a:off x="14020800" y="255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3205</xdr:rowOff>
    </xdr:from>
    <xdr:to>
      <xdr:col>64</xdr:col>
      <xdr:colOff>152400</xdr:colOff>
      <xdr:row>15</xdr:row>
      <xdr:rowOff>104805</xdr:rowOff>
    </xdr:to>
    <xdr:sp macro="" textlink="">
      <xdr:nvSpPr>
        <xdr:cNvPr id="471" name="楕円 470">
          <a:extLst>
            <a:ext uri="{FF2B5EF4-FFF2-40B4-BE49-F238E27FC236}">
              <a16:creationId xmlns:a16="http://schemas.microsoft.com/office/drawing/2014/main" xmlns="" id="{00000000-0008-0000-0300-0000D7010000}"/>
            </a:ext>
          </a:extLst>
        </xdr:cNvPr>
        <xdr:cNvSpPr/>
      </xdr:nvSpPr>
      <xdr:spPr>
        <a:xfrm>
          <a:off x="13462000" y="25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89582</xdr:rowOff>
    </xdr:from>
    <xdr:ext cx="762000" cy="259045"/>
    <xdr:sp macro="" textlink="">
      <xdr:nvSpPr>
        <xdr:cNvPr id="472" name="テキスト ボックス 471">
          <a:extLst>
            <a:ext uri="{FF2B5EF4-FFF2-40B4-BE49-F238E27FC236}">
              <a16:creationId xmlns:a16="http://schemas.microsoft.com/office/drawing/2014/main" xmlns="" id="{00000000-0008-0000-0300-0000D8010000}"/>
            </a:ext>
          </a:extLst>
        </xdr:cNvPr>
        <xdr:cNvSpPr txBox="1"/>
      </xdr:nvSpPr>
      <xdr:spPr>
        <a:xfrm>
          <a:off x="13131800" y="2661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宮崎県高鍋町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20,448
20,400
43.80
13,477,071
12,843,211
373,180
4,829,786
7,757,921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一般職の増員により</a:t>
          </a:r>
          <a:r>
            <a:rPr lang="ja-JP" altLang="ja-JP" sz="1100" b="0" i="0" baseline="0">
              <a:solidFill>
                <a:schemeClr val="dk1"/>
              </a:solidFill>
              <a:effectLst/>
              <a:latin typeface="+mn-lt"/>
              <a:ea typeface="+mn-ea"/>
              <a:cs typeface="+mn-cs"/>
            </a:rPr>
            <a:t>類似団体平均、県平均</a:t>
          </a:r>
          <a:r>
            <a:rPr lang="ja-JP" altLang="en-US" sz="1100" b="0" i="0" baseline="0">
              <a:solidFill>
                <a:schemeClr val="dk1"/>
              </a:solidFill>
              <a:effectLst/>
              <a:latin typeface="+mn-lt"/>
              <a:ea typeface="+mn-ea"/>
              <a:cs typeface="+mn-cs"/>
            </a:rPr>
            <a:t>より若干高い</a:t>
          </a:r>
          <a:r>
            <a:rPr lang="ja-JP" altLang="ja-JP" sz="1100" b="0" i="0" baseline="0">
              <a:solidFill>
                <a:schemeClr val="dk1"/>
              </a:solidFill>
              <a:effectLst/>
              <a:latin typeface="+mn-lt"/>
              <a:ea typeface="+mn-ea"/>
              <a:cs typeface="+mn-cs"/>
            </a:rPr>
            <a:t>水準で推移している。</a:t>
          </a:r>
          <a:endParaRPr lang="ja-JP" altLang="ja-JP" sz="1400">
            <a:effectLst/>
          </a:endParaRPr>
        </a:p>
        <a:p>
          <a:pPr rtl="0"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また、</a:t>
          </a:r>
          <a:r>
            <a:rPr kumimoji="1" lang="ja-JP" altLang="ja-JP" sz="1100" b="0" i="0" baseline="0">
              <a:solidFill>
                <a:schemeClr val="dk1"/>
              </a:solidFill>
              <a:effectLst/>
              <a:latin typeface="+mn-lt"/>
              <a:ea typeface="+mn-ea"/>
              <a:cs typeface="+mn-cs"/>
            </a:rPr>
            <a:t>教育、福祉に関連する非正規職員が増加傾向にあ</a:t>
          </a:r>
          <a:r>
            <a:rPr kumimoji="1" lang="ja-JP" altLang="en-US" sz="1100" b="0" i="0" baseline="0">
              <a:solidFill>
                <a:schemeClr val="dk1"/>
              </a:solidFill>
              <a:effectLst/>
              <a:latin typeface="+mn-lt"/>
              <a:ea typeface="+mn-ea"/>
              <a:cs typeface="+mn-cs"/>
            </a:rPr>
            <a:t>り、新たな</a:t>
          </a:r>
          <a:r>
            <a:rPr kumimoji="1" lang="ja-JP" altLang="ja-JP" sz="1100" b="0" i="0" baseline="0">
              <a:solidFill>
                <a:schemeClr val="dk1"/>
              </a:solidFill>
              <a:effectLst/>
              <a:latin typeface="+mn-lt"/>
              <a:ea typeface="+mn-ea"/>
              <a:cs typeface="+mn-cs"/>
            </a:rPr>
            <a:t>行政ニーズ、制度</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政策に対応した業務体制</a:t>
          </a:r>
          <a:r>
            <a:rPr lang="ja-JP" altLang="ja-JP" sz="1100" b="0" i="0" baseline="0">
              <a:solidFill>
                <a:schemeClr val="dk1"/>
              </a:solidFill>
              <a:effectLst/>
              <a:latin typeface="+mn-lt"/>
              <a:ea typeface="+mn-ea"/>
              <a:cs typeface="+mn-cs"/>
            </a:rPr>
            <a:t>の見直しや定員管理について検討する必要がある。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28702</xdr:rowOff>
    </xdr:from>
    <xdr:to>
      <xdr:col>24</xdr:col>
      <xdr:colOff>25400</xdr:colOff>
      <xdr:row>37</xdr:row>
      <xdr:rowOff>33274</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a:off x="3987800" y="63723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24130</xdr:rowOff>
    </xdr:from>
    <xdr:to>
      <xdr:col>19</xdr:col>
      <xdr:colOff>187325</xdr:colOff>
      <xdr:row>37</xdr:row>
      <xdr:rowOff>28702</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3098800" y="63677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25671</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24130</xdr:rowOff>
    </xdr:from>
    <xdr:to>
      <xdr:col>15</xdr:col>
      <xdr:colOff>98425</xdr:colOff>
      <xdr:row>37</xdr:row>
      <xdr:rowOff>33274</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flipV="1">
          <a:off x="2209800" y="6367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33274</xdr:rowOff>
    </xdr:from>
    <xdr:to>
      <xdr:col>11</xdr:col>
      <xdr:colOff>9525</xdr:colOff>
      <xdr:row>37</xdr:row>
      <xdr:rowOff>97282</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flipV="1">
          <a:off x="1320800" y="63769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126001</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149352</xdr:rowOff>
    </xdr:from>
    <xdr:to>
      <xdr:col>20</xdr:col>
      <xdr:colOff>38100</xdr:colOff>
      <xdr:row>37</xdr:row>
      <xdr:rowOff>79502</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144780</xdr:rowOff>
    </xdr:from>
    <xdr:to>
      <xdr:col>15</xdr:col>
      <xdr:colOff>149225</xdr:colOff>
      <xdr:row>37</xdr:row>
      <xdr:rowOff>74930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153924</xdr:rowOff>
    </xdr:from>
    <xdr:to>
      <xdr:col>11</xdr:col>
      <xdr:colOff>60325</xdr:colOff>
      <xdr:row>37</xdr:row>
      <xdr:rowOff>84074</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46482</xdr:rowOff>
    </xdr:from>
    <xdr:to>
      <xdr:col>6</xdr:col>
      <xdr:colOff>171450</xdr:colOff>
      <xdr:row>37</xdr:row>
      <xdr:rowOff>148082</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132859</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経常的な物件費については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予算編成</a:t>
          </a:r>
          <a:r>
            <a:rPr lang="ja-JP" altLang="en-US" sz="1100" b="0" i="0" baseline="0">
              <a:solidFill>
                <a:schemeClr val="dk1"/>
              </a:solidFill>
              <a:effectLst/>
              <a:latin typeface="+mn-lt"/>
              <a:ea typeface="+mn-ea"/>
              <a:cs typeface="+mn-cs"/>
            </a:rPr>
            <a:t>時に</a:t>
          </a:r>
          <a:r>
            <a:rPr lang="ja-JP" altLang="ja-JP" sz="1100" b="0" i="0" baseline="0">
              <a:solidFill>
                <a:schemeClr val="dk1"/>
              </a:solidFill>
              <a:effectLst/>
              <a:latin typeface="+mn-lt"/>
              <a:ea typeface="+mn-ea"/>
              <a:cs typeface="+mn-cs"/>
            </a:rPr>
            <a:t>前年度以下とすることを原則とし、歳出抑制に努めてきたこと</a:t>
          </a:r>
          <a:r>
            <a:rPr lang="ja-JP" altLang="en-US" sz="1100" b="0" i="0" baseline="0">
              <a:solidFill>
                <a:schemeClr val="dk1"/>
              </a:solidFill>
              <a:effectLst/>
              <a:latin typeface="+mn-lt"/>
              <a:ea typeface="+mn-ea"/>
              <a:cs typeface="+mn-cs"/>
            </a:rPr>
            <a:t>から</a:t>
          </a:r>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と比較しても</a:t>
          </a:r>
          <a:r>
            <a:rPr lang="ja-JP" altLang="ja-JP" sz="1100" b="0" i="0" baseline="0">
              <a:solidFill>
                <a:schemeClr val="dk1"/>
              </a:solidFill>
              <a:effectLst/>
              <a:latin typeface="+mn-lt"/>
              <a:ea typeface="+mn-ea"/>
              <a:cs typeface="+mn-cs"/>
            </a:rPr>
            <a:t>低い水準で推移している。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引き続き、経費節減に努め経常経費の抑制を図っていく。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xmlns=""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a:extLst>
            <a:ext uri="{FF2B5EF4-FFF2-40B4-BE49-F238E27FC236}">
              <a16:creationId xmlns:a16="http://schemas.microsoft.com/office/drawing/2014/main" xmlns="" id="{00000000-0008-0000-0400-000079000000}"/>
            </a:ext>
          </a:extLst>
        </xdr:cNvPr>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a:extLst>
            <a:ext uri="{FF2B5EF4-FFF2-40B4-BE49-F238E27FC236}">
              <a16:creationId xmlns:a16="http://schemas.microsoft.com/office/drawing/2014/main" xmlns="" id="{00000000-0008-0000-0400-00007B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39370</xdr:rowOff>
    </xdr:from>
    <xdr:to>
      <xdr:col>82</xdr:col>
      <xdr:colOff>107950</xdr:colOff>
      <xdr:row>13</xdr:row>
      <xdr:rowOff>46990</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a:off x="15671800" y="22682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120667</xdr:rowOff>
    </xdr:from>
    <xdr:ext cx="762000" cy="259045"/>
    <xdr:sp macro="" textlink="">
      <xdr:nvSpPr>
        <xdr:cNvPr id="126" name="物件費平均値テキスト">
          <a:extLst>
            <a:ext uri="{FF2B5EF4-FFF2-40B4-BE49-F238E27FC236}">
              <a16:creationId xmlns:a16="http://schemas.microsoft.com/office/drawing/2014/main" xmlns="" id="{00000000-0008-0000-0400-00007E000000}"/>
            </a:ext>
          </a:extLst>
        </xdr:cNvPr>
        <xdr:cNvSpPr txBox="1"/>
      </xdr:nvSpPr>
      <xdr:spPr>
        <a:xfrm>
          <a:off x="16598900" y="269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a:extLst>
            <a:ext uri="{FF2B5EF4-FFF2-40B4-BE49-F238E27FC236}">
              <a16:creationId xmlns:a16="http://schemas.microsoft.com/office/drawing/2014/main" xmlns="" id="{00000000-0008-0000-0400-00007F000000}"/>
            </a:ext>
          </a:extLst>
        </xdr:cNvPr>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39370</xdr:rowOff>
    </xdr:from>
    <xdr:to>
      <xdr:col>78</xdr:col>
      <xdr:colOff>69850</xdr:colOff>
      <xdr:row>13</xdr:row>
      <xdr:rowOff>54610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flipV="1">
          <a:off x="14782800" y="2268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134620</xdr:rowOff>
    </xdr:from>
    <xdr:to>
      <xdr:col>73</xdr:col>
      <xdr:colOff>180975</xdr:colOff>
      <xdr:row>13</xdr:row>
      <xdr:rowOff>54610</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a:off x="13893800" y="21920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a:extLst>
            <a:ext uri="{FF2B5EF4-FFF2-40B4-BE49-F238E27FC236}">
              <a16:creationId xmlns:a16="http://schemas.microsoft.com/office/drawing/2014/main" xmlns="" id="{00000000-0008-0000-0400-000084000000}"/>
            </a:ext>
          </a:extLst>
        </xdr:cNvPr>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33037</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4401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127000</xdr:rowOff>
    </xdr:from>
    <xdr:to>
      <xdr:col>69</xdr:col>
      <xdr:colOff>92075</xdr:colOff>
      <xdr:row>12</xdr:row>
      <xdr:rowOff>134620</xdr:rowOff>
    </xdr:to>
    <xdr:cxnSp macro="">
      <xdr:nvCxnSpPr>
        <xdr:cNvPr id="134" name="直線コネクタ 133">
          <a:extLst>
            <a:ext uri="{FF2B5EF4-FFF2-40B4-BE49-F238E27FC236}">
              <a16:creationId xmlns:a16="http://schemas.microsoft.com/office/drawing/2014/main" xmlns="" id="{00000000-0008-0000-0400-000086000000}"/>
            </a:ext>
          </a:extLst>
        </xdr:cNvPr>
        <xdr:cNvCxnSpPr/>
      </xdr:nvCxnSpPr>
      <xdr:spPr>
        <a:xfrm>
          <a:off x="13004800" y="2184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158767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3512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135907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2623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167640</xdr:rowOff>
    </xdr:from>
    <xdr:to>
      <xdr:col>82</xdr:col>
      <xdr:colOff>158750</xdr:colOff>
      <xdr:row>13</xdr:row>
      <xdr:rowOff>97790</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6459200" y="222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12717</xdr:rowOff>
    </xdr:from>
    <xdr:ext cx="762000" cy="259045"/>
    <xdr:sp macro="" textlink="">
      <xdr:nvSpPr>
        <xdr:cNvPr id="145" name="物件費該当値テキスト">
          <a:extLst>
            <a:ext uri="{FF2B5EF4-FFF2-40B4-BE49-F238E27FC236}">
              <a16:creationId xmlns:a16="http://schemas.microsoft.com/office/drawing/2014/main" xmlns="" id="{00000000-0008-0000-0400-000091000000}"/>
            </a:ext>
          </a:extLst>
        </xdr:cNvPr>
        <xdr:cNvSpPr txBox="1"/>
      </xdr:nvSpPr>
      <xdr:spPr>
        <a:xfrm>
          <a:off x="16598900" y="207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160020</xdr:rowOff>
    </xdr:from>
    <xdr:to>
      <xdr:col>78</xdr:col>
      <xdr:colOff>120650</xdr:colOff>
      <xdr:row>13</xdr:row>
      <xdr:rowOff>90170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5621000" y="221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100347</xdr:rowOff>
    </xdr:from>
    <xdr:ext cx="7366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5290800" y="198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3810</xdr:rowOff>
    </xdr:from>
    <xdr:to>
      <xdr:col>74</xdr:col>
      <xdr:colOff>31750</xdr:colOff>
      <xdr:row>13</xdr:row>
      <xdr:rowOff>105410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4732000" y="223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115587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4401800" y="200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83820</xdr:rowOff>
    </xdr:from>
    <xdr:to>
      <xdr:col>69</xdr:col>
      <xdr:colOff>142875</xdr:colOff>
      <xdr:row>13</xdr:row>
      <xdr:rowOff>13970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3843000" y="214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24147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3512800" y="191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76200</xdr:rowOff>
    </xdr:from>
    <xdr:to>
      <xdr:col>65</xdr:col>
      <xdr:colOff>53975</xdr:colOff>
      <xdr:row>13</xdr:row>
      <xdr:rowOff>6350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2954000" y="213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16527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26238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児童数の減少に伴い私立保育園委託などが減少したことにより、扶助費の指標は下降に転じた。また、子ども医療費助成や各種予防接種などに</a:t>
          </a:r>
          <a:r>
            <a:rPr lang="ja-JP" altLang="ja-JP" sz="1100" b="0" i="0" baseline="0">
              <a:solidFill>
                <a:schemeClr val="dk1"/>
              </a:solidFill>
              <a:effectLst/>
              <a:latin typeface="+mn-lt"/>
              <a:ea typeface="+mn-ea"/>
              <a:cs typeface="+mn-cs"/>
            </a:rPr>
            <a:t>ふるさと納税寄附を活用した基金充当を</a:t>
          </a:r>
          <a:r>
            <a:rPr lang="ja-JP" altLang="en-US" sz="1100" b="0" i="0" baseline="0">
              <a:solidFill>
                <a:schemeClr val="dk1"/>
              </a:solidFill>
              <a:effectLst/>
              <a:latin typeface="+mn-lt"/>
              <a:ea typeface="+mn-ea"/>
              <a:cs typeface="+mn-cs"/>
            </a:rPr>
            <a:t>行っていることも</a:t>
          </a:r>
          <a:r>
            <a:rPr lang="ja-JP" altLang="ja-JP" sz="1100" b="0" i="0" baseline="0">
              <a:solidFill>
                <a:schemeClr val="dk1"/>
              </a:solidFill>
              <a:effectLst/>
              <a:latin typeface="+mn-lt"/>
              <a:ea typeface="+mn-ea"/>
              <a:cs typeface="+mn-cs"/>
            </a:rPr>
            <a:t>経常経費充当一般財源</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減少</a:t>
          </a:r>
          <a:r>
            <a:rPr lang="ja-JP" altLang="en-US" sz="1100" b="0" i="0" baseline="0">
              <a:solidFill>
                <a:schemeClr val="dk1"/>
              </a:solidFill>
              <a:effectLst/>
              <a:latin typeface="+mn-lt"/>
              <a:ea typeface="+mn-ea"/>
              <a:cs typeface="+mn-cs"/>
            </a:rPr>
            <a:t>に影響を与えている。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扶助費自体は、依然として</a:t>
          </a:r>
          <a:r>
            <a:rPr lang="ja-JP" altLang="ja-JP" sz="1100" b="0" i="0" baseline="0">
              <a:solidFill>
                <a:schemeClr val="dk1"/>
              </a:solidFill>
              <a:effectLst/>
              <a:latin typeface="+mn-lt"/>
              <a:ea typeface="+mn-ea"/>
              <a:cs typeface="+mn-cs"/>
            </a:rPr>
            <a:t>類似団体平均と比較し高い水準である</a:t>
          </a:r>
          <a:r>
            <a:rPr lang="ja-JP" altLang="en-US" sz="1100" b="0" i="0" baseline="0">
              <a:solidFill>
                <a:schemeClr val="dk1"/>
              </a:solidFill>
              <a:effectLst/>
              <a:latin typeface="+mn-lt"/>
              <a:ea typeface="+mn-ea"/>
              <a:cs typeface="+mn-cs"/>
            </a:rPr>
            <a:t>。将来人口の推移・分析を踏まえ課題を把握し、</a:t>
          </a:r>
          <a:r>
            <a:rPr lang="ja-JP" altLang="ja-JP" sz="1100" b="0" i="0" baseline="0">
              <a:solidFill>
                <a:schemeClr val="dk1"/>
              </a:solidFill>
              <a:effectLst/>
              <a:latin typeface="+mn-lt"/>
              <a:ea typeface="+mn-ea"/>
              <a:cs typeface="+mn-cs"/>
            </a:rPr>
            <a:t>扶助費の抑制・適正化を図っていく。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xmlns=""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a:extLst>
            <a:ext uri="{FF2B5EF4-FFF2-40B4-BE49-F238E27FC236}">
              <a16:creationId xmlns:a16="http://schemas.microsoft.com/office/drawing/2014/main" xmlns="" id="{00000000-0008-0000-0400-0000B6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a:extLst>
            <a:ext uri="{FF2B5EF4-FFF2-40B4-BE49-F238E27FC236}">
              <a16:creationId xmlns:a16="http://schemas.microsoft.com/office/drawing/2014/main" xmlns="" id="{00000000-0008-0000-0400-0000B8000000}"/>
            </a:ext>
          </a:extLst>
        </xdr:cNvPr>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82550</xdr:rowOff>
    </xdr:from>
    <xdr:to>
      <xdr:col>24</xdr:col>
      <xdr:colOff>25400</xdr:colOff>
      <xdr:row>60</xdr:row>
      <xdr:rowOff>63500</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flipV="1">
          <a:off x="3987800" y="101981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73677</xdr:rowOff>
    </xdr:from>
    <xdr:ext cx="762000" cy="259045"/>
    <xdr:sp macro="" textlink="">
      <xdr:nvSpPr>
        <xdr:cNvPr id="187" name="扶助費平均値テキスト">
          <a:extLst>
            <a:ext uri="{FF2B5EF4-FFF2-40B4-BE49-F238E27FC236}">
              <a16:creationId xmlns:a16="http://schemas.microsoft.com/office/drawing/2014/main" xmlns="" id="{00000000-0008-0000-0400-0000BB000000}"/>
            </a:ext>
          </a:extLst>
        </xdr:cNvPr>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a:extLst>
            <a:ext uri="{FF2B5EF4-FFF2-40B4-BE49-F238E27FC236}">
              <a16:creationId xmlns:a16="http://schemas.microsoft.com/office/drawing/2014/main" xmlns="" id="{00000000-0008-0000-0400-0000BC000000}"/>
            </a:ext>
          </a:extLst>
        </xdr:cNvPr>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63500</xdr:rowOff>
    </xdr:from>
    <xdr:to>
      <xdr:col>19</xdr:col>
      <xdr:colOff>187325</xdr:colOff>
      <xdr:row>61</xdr:row>
      <xdr:rowOff>44450</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flipV="1">
          <a:off x="3098800" y="10350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191" name="テキスト ボックス 190">
          <a:extLst>
            <a:ext uri="{FF2B5EF4-FFF2-40B4-BE49-F238E27FC236}">
              <a16:creationId xmlns:a16="http://schemas.microsoft.com/office/drawing/2014/main" xmlns="" id="{00000000-0008-0000-0400-0000BF000000}"/>
            </a:ext>
          </a:extLst>
        </xdr:cNvPr>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44450</xdr:rowOff>
    </xdr:from>
    <xdr:to>
      <xdr:col>15</xdr:col>
      <xdr:colOff>98425</xdr:colOff>
      <xdr:row>61</xdr:row>
      <xdr:rowOff>44450</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a:off x="2209800" y="101600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a:extLst>
            <a:ext uri="{FF2B5EF4-FFF2-40B4-BE49-F238E27FC236}">
              <a16:creationId xmlns:a16="http://schemas.microsoft.com/office/drawing/2014/main" xmlns="" id="{00000000-0008-0000-0400-0000C1000000}"/>
            </a:ext>
          </a:extLst>
        </xdr:cNvPr>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a:extLst>
            <a:ext uri="{FF2B5EF4-FFF2-40B4-BE49-F238E27FC236}">
              <a16:creationId xmlns:a16="http://schemas.microsoft.com/office/drawing/2014/main" xmlns="" id="{00000000-0008-0000-0400-0000C2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44450</xdr:rowOff>
    </xdr:from>
    <xdr:to>
      <xdr:col>11</xdr:col>
      <xdr:colOff>9525</xdr:colOff>
      <xdr:row>60</xdr:row>
      <xdr:rowOff>25400</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flipV="1">
          <a:off x="1320800" y="101600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31750</xdr:rowOff>
    </xdr:from>
    <xdr:to>
      <xdr:col>24</xdr:col>
      <xdr:colOff>76200</xdr:colOff>
      <xdr:row>59</xdr:row>
      <xdr:rowOff>133350</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47752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3827</xdr:rowOff>
    </xdr:from>
    <xdr:ext cx="762000" cy="259045"/>
    <xdr:sp macro="" textlink="">
      <xdr:nvSpPr>
        <xdr:cNvPr id="206" name="扶助費該当値テキスト">
          <a:extLst>
            <a:ext uri="{FF2B5EF4-FFF2-40B4-BE49-F238E27FC236}">
              <a16:creationId xmlns:a16="http://schemas.microsoft.com/office/drawing/2014/main" xmlns="" id="{00000000-0008-0000-0400-0000CE000000}"/>
            </a:ext>
          </a:extLst>
        </xdr:cNvPr>
        <xdr:cNvSpPr txBox="1"/>
      </xdr:nvSpPr>
      <xdr:spPr>
        <a:xfrm>
          <a:off x="49149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12700</xdr:rowOff>
    </xdr:from>
    <xdr:to>
      <xdr:col>20</xdr:col>
      <xdr:colOff>38100</xdr:colOff>
      <xdr:row>60</xdr:row>
      <xdr:rowOff>114300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39370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99077</xdr:rowOff>
    </xdr:from>
    <xdr:ext cx="7366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3606800" y="1038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165100</xdr:rowOff>
    </xdr:from>
    <xdr:to>
      <xdr:col>15</xdr:col>
      <xdr:colOff>149225</xdr:colOff>
      <xdr:row>61</xdr:row>
      <xdr:rowOff>95250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048000" y="104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80027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165100</xdr:rowOff>
    </xdr:from>
    <xdr:to>
      <xdr:col>11</xdr:col>
      <xdr:colOff>60325</xdr:colOff>
      <xdr:row>59</xdr:row>
      <xdr:rowOff>95250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2159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80027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18288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146050</xdr:rowOff>
    </xdr:from>
    <xdr:to>
      <xdr:col>6</xdr:col>
      <xdr:colOff>171450</xdr:colOff>
      <xdr:row>60</xdr:row>
      <xdr:rowOff>76200</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1270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60977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939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xmlns=""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介護保険事業特別会計繰出金</a:t>
          </a:r>
          <a:r>
            <a:rPr lang="ja-JP" altLang="en-US" sz="1100" b="0" i="0" baseline="0">
              <a:solidFill>
                <a:schemeClr val="dk1"/>
              </a:solidFill>
              <a:effectLst/>
              <a:latin typeface="+mn-lt"/>
              <a:ea typeface="+mn-ea"/>
              <a:cs typeface="+mn-cs"/>
            </a:rPr>
            <a:t>の減少により</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1.0</a:t>
          </a:r>
          <a:r>
            <a:rPr lang="ja-JP" altLang="en-US" sz="1100" b="0" i="0" baseline="0">
              <a:solidFill>
                <a:schemeClr val="dk1"/>
              </a:solidFill>
              <a:effectLst/>
              <a:latin typeface="+mn-lt"/>
              <a:ea typeface="+mn-ea"/>
              <a:cs typeface="+mn-cs"/>
            </a:rPr>
            <a:t>ポイント下降（改善）したが、</a:t>
          </a:r>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との差は依然として大きいままである。</a:t>
          </a:r>
          <a:r>
            <a:rPr lang="ja-JP" altLang="ja-JP" sz="1100" b="0" i="0" baseline="0">
              <a:solidFill>
                <a:schemeClr val="dk1"/>
              </a:solidFill>
              <a:effectLst/>
              <a:latin typeface="+mn-lt"/>
              <a:ea typeface="+mn-ea"/>
              <a:cs typeface="+mn-cs"/>
            </a:rPr>
            <a:t>　</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特別会計への繰出金の増加は、一般会計の財政を圧迫するため、経費節減、経営分析を行い、収支改善を図っていく必要がある。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xmlns=""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a:extLst>
            <a:ext uri="{FF2B5EF4-FFF2-40B4-BE49-F238E27FC236}">
              <a16:creationId xmlns:a16="http://schemas.microsoft.com/office/drawing/2014/main" xmlns="" id="{00000000-0008-0000-0400-0000F7000000}"/>
            </a:ext>
          </a:extLst>
        </xdr:cNvPr>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a:extLst>
            <a:ext uri="{FF2B5EF4-FFF2-40B4-BE49-F238E27FC236}">
              <a16:creationId xmlns:a16="http://schemas.microsoft.com/office/drawing/2014/main" xmlns="" id="{00000000-0008-0000-0400-0000F9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59</xdr:row>
      <xdr:rowOff>50800</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flipV="1">
          <a:off x="15671800" y="100711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159402</xdr:rowOff>
    </xdr:from>
    <xdr:ext cx="762000" cy="259045"/>
    <xdr:sp macro="" textlink="">
      <xdr:nvSpPr>
        <xdr:cNvPr id="252" name="その他平均値テキスト">
          <a:extLst>
            <a:ext uri="{FF2B5EF4-FFF2-40B4-BE49-F238E27FC236}">
              <a16:creationId xmlns:a16="http://schemas.microsoft.com/office/drawing/2014/main" xmlns="" id="{00000000-0008-0000-0400-0000FC000000}"/>
            </a:ext>
          </a:extLst>
        </xdr:cNvPr>
        <xdr:cNvSpPr txBox="1"/>
      </xdr:nvSpPr>
      <xdr:spPr>
        <a:xfrm>
          <a:off x="16598900" y="9589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88900</xdr:rowOff>
    </xdr:from>
    <xdr:to>
      <xdr:col>78</xdr:col>
      <xdr:colOff>69850</xdr:colOff>
      <xdr:row>59</xdr:row>
      <xdr:rowOff>50800</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a:off x="14782800" y="100330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111777</xdr:rowOff>
    </xdr:from>
    <xdr:ext cx="7366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5290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98425</xdr:rowOff>
    </xdr:from>
    <xdr:to>
      <xdr:col>73</xdr:col>
      <xdr:colOff>180975</xdr:colOff>
      <xdr:row>58</xdr:row>
      <xdr:rowOff>88900</xdr:rowOff>
    </xdr:to>
    <xdr:cxnSp macro="">
      <xdr:nvCxnSpPr>
        <xdr:cNvPr id="257" name="直線コネクタ 256">
          <a:extLst>
            <a:ext uri="{FF2B5EF4-FFF2-40B4-BE49-F238E27FC236}">
              <a16:creationId xmlns:a16="http://schemas.microsoft.com/office/drawing/2014/main" xmlns="" id="{00000000-0008-0000-0400-000001010000}"/>
            </a:ext>
          </a:extLst>
        </xdr:cNvPr>
        <xdr:cNvCxnSpPr/>
      </xdr:nvCxnSpPr>
      <xdr:spPr>
        <a:xfrm>
          <a:off x="13893800" y="9871075"/>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a:extLst>
            <a:ext uri="{FF2B5EF4-FFF2-40B4-BE49-F238E27FC236}">
              <a16:creationId xmlns:a16="http://schemas.microsoft.com/office/drawing/2014/main" xmlns="" id="{00000000-0008-0000-0400-000002010000}"/>
            </a:ext>
          </a:extLst>
        </xdr:cNvPr>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102252</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4401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98425</xdr:rowOff>
    </xdr:from>
    <xdr:to>
      <xdr:col>69</xdr:col>
      <xdr:colOff>92075</xdr:colOff>
      <xdr:row>57</xdr:row>
      <xdr:rowOff>127000</xdr:rowOff>
    </xdr:to>
    <xdr:cxnSp macro="">
      <xdr:nvCxnSpPr>
        <xdr:cNvPr id="260" name="直線コネクタ 259">
          <a:extLst>
            <a:ext uri="{FF2B5EF4-FFF2-40B4-BE49-F238E27FC236}">
              <a16:creationId xmlns:a16="http://schemas.microsoft.com/office/drawing/2014/main" xmlns="" id="{00000000-0008-0000-0400-000004010000}"/>
            </a:ext>
          </a:extLst>
        </xdr:cNvPr>
        <xdr:cNvCxnSpPr/>
      </xdr:nvCxnSpPr>
      <xdr:spPr>
        <a:xfrm flipV="1">
          <a:off x="13004800" y="98710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1" name="フローチャート: 判断 260">
          <a:extLst>
            <a:ext uri="{FF2B5EF4-FFF2-40B4-BE49-F238E27FC236}">
              <a16:creationId xmlns:a16="http://schemas.microsoft.com/office/drawing/2014/main" xmlns="" id="{00000000-0008-0000-0400-000005010000}"/>
            </a:ext>
          </a:extLst>
        </xdr:cNvPr>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64152</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3512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a:extLst>
            <a:ext uri="{FF2B5EF4-FFF2-40B4-BE49-F238E27FC236}">
              <a16:creationId xmlns:a16="http://schemas.microsoft.com/office/drawing/2014/main" xmlns="" id="{00000000-0008-0000-0400-000007010000}"/>
            </a:ext>
          </a:extLst>
        </xdr:cNvPr>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73677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2623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71" name="その他該当値テキスト">
          <a:extLst>
            <a:ext uri="{FF2B5EF4-FFF2-40B4-BE49-F238E27FC236}">
              <a16:creationId xmlns:a16="http://schemas.microsoft.com/office/drawing/2014/main" xmlns="" id="{00000000-0008-0000-0400-00000F010000}"/>
            </a:ext>
          </a:extLst>
        </xdr:cNvPr>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0</xdr:rowOff>
    </xdr:from>
    <xdr:to>
      <xdr:col>78</xdr:col>
      <xdr:colOff>120650</xdr:colOff>
      <xdr:row>59</xdr:row>
      <xdr:rowOff>101600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5621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86377</xdr:rowOff>
    </xdr:from>
    <xdr:ext cx="7366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5290800" y="1020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38100</xdr:rowOff>
    </xdr:from>
    <xdr:to>
      <xdr:col>74</xdr:col>
      <xdr:colOff>31750</xdr:colOff>
      <xdr:row>58</xdr:row>
      <xdr:rowOff>139700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4732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47625</xdr:rowOff>
    </xdr:from>
    <xdr:to>
      <xdr:col>69</xdr:col>
      <xdr:colOff>142875</xdr:colOff>
      <xdr:row>57</xdr:row>
      <xdr:rowOff>149225</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3843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134002</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35128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2954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162577</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2623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　一部事務組合負担金</a:t>
          </a:r>
          <a:r>
            <a:rPr kumimoji="1" lang="ja-JP" altLang="en-US" sz="1100">
              <a:solidFill>
                <a:schemeClr val="dk1"/>
              </a:solidFill>
              <a:effectLst/>
              <a:latin typeface="+mn-lt"/>
              <a:ea typeface="+mn-ea"/>
              <a:cs typeface="+mn-cs"/>
            </a:rPr>
            <a:t>のうち地方債部分など経常経費に係る割合</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したことにより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a:t>
          </a:r>
          <a:r>
            <a:rPr kumimoji="0" lang="ja-JP" altLang="en-US" sz="1100" b="0" i="0" baseline="0">
              <a:solidFill>
                <a:schemeClr val="dk1"/>
              </a:solidFill>
              <a:effectLst/>
              <a:latin typeface="+mn-lt"/>
              <a:ea typeface="+mn-ea"/>
              <a:cs typeface="+mn-cs"/>
            </a:rPr>
            <a:t>上昇（悪化）した</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今後も一部事務組合の効率的な業務運営や安定的・継続的な行政サービスの提供について構成市町村と連携を図っていく。</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それ以外に</a:t>
          </a:r>
          <a:r>
            <a:rPr lang="ja-JP" altLang="ja-JP" sz="1100" b="0" i="0" baseline="0">
              <a:solidFill>
                <a:schemeClr val="dk1"/>
              </a:solidFill>
              <a:effectLst/>
              <a:latin typeface="+mn-lt"/>
              <a:ea typeface="+mn-ea"/>
              <a:cs typeface="+mn-cs"/>
            </a:rPr>
            <a:t>町単独補助金は、終期設定及び効果検証を行い、廃止・縮減・統合などの見直しを図っていく。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xmlns=""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a:extLst>
            <a:ext uri="{FF2B5EF4-FFF2-40B4-BE49-F238E27FC236}">
              <a16:creationId xmlns:a16="http://schemas.microsoft.com/office/drawing/2014/main" xmlns="" id="{00000000-0008-0000-0400-000031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a:extLst>
            <a:ext uri="{FF2B5EF4-FFF2-40B4-BE49-F238E27FC236}">
              <a16:creationId xmlns:a16="http://schemas.microsoft.com/office/drawing/2014/main" xmlns="" id="{00000000-0008-0000-0400-000033010000}"/>
            </a:ext>
          </a:extLst>
        </xdr:cNvPr>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19558</xdr:rowOff>
    </xdr:from>
    <xdr:to>
      <xdr:col>82</xdr:col>
      <xdr:colOff>107950</xdr:colOff>
      <xdr:row>37</xdr:row>
      <xdr:rowOff>65278</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a:off x="15671800" y="636320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143019</xdr:rowOff>
    </xdr:from>
    <xdr:ext cx="762000" cy="259045"/>
    <xdr:sp macro="" textlink="">
      <xdr:nvSpPr>
        <xdr:cNvPr id="310" name="補助費等平均値テキスト">
          <a:extLst>
            <a:ext uri="{FF2B5EF4-FFF2-40B4-BE49-F238E27FC236}">
              <a16:creationId xmlns:a16="http://schemas.microsoft.com/office/drawing/2014/main" xmlns="" id="{00000000-0008-0000-0400-000036010000}"/>
            </a:ext>
          </a:extLst>
        </xdr:cNvPr>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a:extLst>
            <a:ext uri="{FF2B5EF4-FFF2-40B4-BE49-F238E27FC236}">
              <a16:creationId xmlns:a16="http://schemas.microsoft.com/office/drawing/2014/main" xmlns="" id="{00000000-0008-0000-0400-000037010000}"/>
            </a:ext>
          </a:extLst>
        </xdr:cNvPr>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19558</xdr:rowOff>
    </xdr:from>
    <xdr:to>
      <xdr:col>78</xdr:col>
      <xdr:colOff>69850</xdr:colOff>
      <xdr:row>37</xdr:row>
      <xdr:rowOff>65278</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flipV="1">
          <a:off x="14782800" y="63632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65278</xdr:rowOff>
    </xdr:to>
    <xdr:cxnSp macro="">
      <xdr:nvCxnSpPr>
        <xdr:cNvPr id="315" name="直線コネクタ 314">
          <a:extLst>
            <a:ext uri="{FF2B5EF4-FFF2-40B4-BE49-F238E27FC236}">
              <a16:creationId xmlns:a16="http://schemas.microsoft.com/office/drawing/2014/main" xmlns="" id="{00000000-0008-0000-0400-00003B010000}"/>
            </a:ext>
          </a:extLst>
        </xdr:cNvPr>
        <xdr:cNvCxnSpPr/>
      </xdr:nvCxnSpPr>
      <xdr:spPr>
        <a:xfrm>
          <a:off x="13893800" y="63677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a:extLst>
            <a:ext uri="{FF2B5EF4-FFF2-40B4-BE49-F238E27FC236}">
              <a16:creationId xmlns:a16="http://schemas.microsoft.com/office/drawing/2014/main" xmlns="" id="{00000000-0008-0000-0400-00003C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37</xdr:row>
      <xdr:rowOff>24130</xdr:rowOff>
    </xdr:to>
    <xdr:cxnSp macro="">
      <xdr:nvCxnSpPr>
        <xdr:cNvPr id="318" name="直線コネクタ 317">
          <a:extLst>
            <a:ext uri="{FF2B5EF4-FFF2-40B4-BE49-F238E27FC236}">
              <a16:creationId xmlns:a16="http://schemas.microsoft.com/office/drawing/2014/main" xmlns="" id="{00000000-0008-0000-0400-00003E010000}"/>
            </a:ext>
          </a:extLst>
        </xdr:cNvPr>
        <xdr:cNvCxnSpPr/>
      </xdr:nvCxnSpPr>
      <xdr:spPr>
        <a:xfrm>
          <a:off x="13004800" y="62946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a:extLst>
            <a:ext uri="{FF2B5EF4-FFF2-40B4-BE49-F238E27FC236}">
              <a16:creationId xmlns:a16="http://schemas.microsoft.com/office/drawing/2014/main" xmlns="" id="{00000000-0008-0000-0400-00003F010000}"/>
            </a:ext>
          </a:extLst>
        </xdr:cNvPr>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a:extLst>
            <a:ext uri="{FF2B5EF4-FFF2-40B4-BE49-F238E27FC236}">
              <a16:creationId xmlns:a16="http://schemas.microsoft.com/office/drawing/2014/main" xmlns="" id="{00000000-0008-0000-0400-000041010000}"/>
            </a:ext>
          </a:extLst>
        </xdr:cNvPr>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6459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158005</xdr:rowOff>
    </xdr:from>
    <xdr:ext cx="762000" cy="259045"/>
    <xdr:sp macro="" textlink="">
      <xdr:nvSpPr>
        <xdr:cNvPr id="329" name="補助費等該当値テキスト">
          <a:extLst>
            <a:ext uri="{FF2B5EF4-FFF2-40B4-BE49-F238E27FC236}">
              <a16:creationId xmlns:a16="http://schemas.microsoft.com/office/drawing/2014/main" xmlns="" id="{00000000-0008-0000-0400-000049010000}"/>
            </a:ext>
          </a:extLst>
        </xdr:cNvPr>
        <xdr:cNvSpPr txBox="1"/>
      </xdr:nvSpPr>
      <xdr:spPr>
        <a:xfrm>
          <a:off x="16598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140208</xdr:rowOff>
    </xdr:from>
    <xdr:to>
      <xdr:col>78</xdr:col>
      <xdr:colOff>120650</xdr:colOff>
      <xdr:row>37</xdr:row>
      <xdr:rowOff>70358</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14478</xdr:rowOff>
    </xdr:from>
    <xdr:to>
      <xdr:col>74</xdr:col>
      <xdr:colOff>31750</xdr:colOff>
      <xdr:row>37</xdr:row>
      <xdr:rowOff>116078</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4732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100855</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34" name="楕円 333">
          <a:extLst>
            <a:ext uri="{FF2B5EF4-FFF2-40B4-BE49-F238E27FC236}">
              <a16:creationId xmlns:a16="http://schemas.microsoft.com/office/drawing/2014/main" xmlns="" id="{00000000-0008-0000-0400-00004E010000}"/>
            </a:ext>
          </a:extLst>
        </xdr:cNvPr>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36" name="楕円 335">
          <a:extLst>
            <a:ext uri="{FF2B5EF4-FFF2-40B4-BE49-F238E27FC236}">
              <a16:creationId xmlns:a16="http://schemas.microsoft.com/office/drawing/2014/main" xmlns="" id="{00000000-0008-0000-0400-000050010000}"/>
            </a:ext>
          </a:extLst>
        </xdr:cNvPr>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37" name="テキスト ボックス 336">
          <a:extLst>
            <a:ext uri="{FF2B5EF4-FFF2-40B4-BE49-F238E27FC236}">
              <a16:creationId xmlns:a16="http://schemas.microsoft.com/office/drawing/2014/main" xmlns="" id="{00000000-0008-0000-0400-000051010000}"/>
            </a:ext>
          </a:extLst>
        </xdr:cNvPr>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類似団体平均より低い水準で推移しているが、</a:t>
          </a:r>
          <a:r>
            <a:rPr lang="ja-JP" altLang="en-US" sz="1100" b="0" i="0" baseline="0">
              <a:solidFill>
                <a:schemeClr val="dk1"/>
              </a:solidFill>
              <a:effectLst/>
              <a:latin typeface="+mn-lt"/>
              <a:ea typeface="+mn-ea"/>
              <a:cs typeface="+mn-cs"/>
            </a:rPr>
            <a:t>地方債残高は増加しており、これらの</a:t>
          </a:r>
          <a:r>
            <a:rPr lang="ja-JP" altLang="ja-JP" sz="1100" b="0" i="0" baseline="0">
              <a:solidFill>
                <a:schemeClr val="dk1"/>
              </a:solidFill>
              <a:effectLst/>
              <a:latin typeface="+mn-lt"/>
              <a:ea typeface="+mn-ea"/>
              <a:cs typeface="+mn-cs"/>
            </a:rPr>
            <a:t>償還が本格化する</a:t>
          </a:r>
          <a:r>
            <a:rPr lang="ja-JP" altLang="en-US" sz="1100" b="0" i="0" baseline="0">
              <a:solidFill>
                <a:schemeClr val="dk1"/>
              </a:solidFill>
              <a:effectLst/>
              <a:latin typeface="+mn-lt"/>
              <a:ea typeface="+mn-ea"/>
              <a:cs typeface="+mn-cs"/>
            </a:rPr>
            <a:t>令和</a:t>
          </a:r>
          <a:r>
            <a:rPr lang="en-US" altLang="ja-JP" sz="1100" b="0" i="0" baseline="0">
              <a:solidFill>
                <a:schemeClr val="dk1"/>
              </a:solidFill>
              <a:effectLst/>
              <a:latin typeface="+mn-lt"/>
              <a:ea typeface="+mn-ea"/>
              <a:cs typeface="+mn-cs"/>
            </a:rPr>
            <a:t>3</a:t>
          </a:r>
          <a:r>
            <a:rPr lang="ja-JP" altLang="en-US" sz="1100" b="0" i="0" baseline="0">
              <a:solidFill>
                <a:schemeClr val="dk1"/>
              </a:solidFill>
              <a:effectLst/>
              <a:latin typeface="+mn-lt"/>
              <a:ea typeface="+mn-ea"/>
              <a:cs typeface="+mn-cs"/>
            </a:rPr>
            <a:t>年度以降は上昇が見込まれる</a:t>
          </a:r>
          <a:r>
            <a:rPr lang="ja-JP" altLang="ja-JP" sz="1100" b="0" i="0" baseline="0">
              <a:solidFill>
                <a:schemeClr val="dk1"/>
              </a:solidFill>
              <a:effectLst/>
              <a:latin typeface="+mn-lt"/>
              <a:ea typeface="+mn-ea"/>
              <a:cs typeface="+mn-cs"/>
            </a:rPr>
            <a:t>ため先行きは厳しい状況である。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健全かつ持続可能な財政運営の実現に向けて、財政負担の将来見通しを的確に捕捉し、地方債の発行抑制と負担平準化に努めていく。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xmlns=""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xmlns=""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xmlns=""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a:extLst>
            <a:ext uri="{FF2B5EF4-FFF2-40B4-BE49-F238E27FC236}">
              <a16:creationId xmlns:a16="http://schemas.microsoft.com/office/drawing/2014/main" xmlns="" id="{00000000-0008-0000-0400-00006E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a:extLst>
            <a:ext uri="{FF2B5EF4-FFF2-40B4-BE49-F238E27FC236}">
              <a16:creationId xmlns:a16="http://schemas.microsoft.com/office/drawing/2014/main" xmlns="" id="{00000000-0008-0000-0400-000070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58420</xdr:rowOff>
    </xdr:from>
    <xdr:to>
      <xdr:col>24</xdr:col>
      <xdr:colOff>25400</xdr:colOff>
      <xdr:row>76</xdr:row>
      <xdr:rowOff>81280</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flipV="1">
          <a:off x="3987800" y="130886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71" name="公債費平均値テキスト">
          <a:extLst>
            <a:ext uri="{FF2B5EF4-FFF2-40B4-BE49-F238E27FC236}">
              <a16:creationId xmlns:a16="http://schemas.microsoft.com/office/drawing/2014/main" xmlns="" id="{00000000-0008-0000-0400-000073010000}"/>
            </a:ext>
          </a:extLst>
        </xdr:cNvPr>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a:extLst>
            <a:ext uri="{FF2B5EF4-FFF2-40B4-BE49-F238E27FC236}">
              <a16:creationId xmlns:a16="http://schemas.microsoft.com/office/drawing/2014/main" xmlns="" id="{00000000-0008-0000-0400-000074010000}"/>
            </a:ext>
          </a:extLst>
        </xdr:cNvPr>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58420</xdr:rowOff>
    </xdr:from>
    <xdr:to>
      <xdr:col>19</xdr:col>
      <xdr:colOff>187325</xdr:colOff>
      <xdr:row>76</xdr:row>
      <xdr:rowOff>81280</xdr:rowOff>
    </xdr:to>
    <xdr:cxnSp macro="">
      <xdr:nvCxnSpPr>
        <xdr:cNvPr id="373" name="直線コネクタ 372">
          <a:extLst>
            <a:ext uri="{FF2B5EF4-FFF2-40B4-BE49-F238E27FC236}">
              <a16:creationId xmlns:a16="http://schemas.microsoft.com/office/drawing/2014/main" xmlns="" id="{00000000-0008-0000-0400-000075010000}"/>
            </a:ext>
          </a:extLst>
        </xdr:cNvPr>
        <xdr:cNvCxnSpPr/>
      </xdr:nvCxnSpPr>
      <xdr:spPr>
        <a:xfrm>
          <a:off x="3098800" y="13088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a:extLst>
            <a:ext uri="{FF2B5EF4-FFF2-40B4-BE49-F238E27FC236}">
              <a16:creationId xmlns:a16="http://schemas.microsoft.com/office/drawing/2014/main" xmlns="" id="{00000000-0008-0000-0400-000076010000}"/>
            </a:ext>
          </a:extLst>
        </xdr:cNvPr>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xdr:rowOff>
    </xdr:from>
    <xdr:to>
      <xdr:col>15</xdr:col>
      <xdr:colOff>98425</xdr:colOff>
      <xdr:row>76</xdr:row>
      <xdr:rowOff>58420</xdr:rowOff>
    </xdr:to>
    <xdr:cxnSp macro="">
      <xdr:nvCxnSpPr>
        <xdr:cNvPr id="376" name="直線コネクタ 375">
          <a:extLst>
            <a:ext uri="{FF2B5EF4-FFF2-40B4-BE49-F238E27FC236}">
              <a16:creationId xmlns:a16="http://schemas.microsoft.com/office/drawing/2014/main" xmlns="" id="{00000000-0008-0000-0400-000078010000}"/>
            </a:ext>
          </a:extLst>
        </xdr:cNvPr>
        <xdr:cNvCxnSpPr/>
      </xdr:nvCxnSpPr>
      <xdr:spPr>
        <a:xfrm>
          <a:off x="2209800" y="130352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a:extLst>
            <a:ext uri="{FF2B5EF4-FFF2-40B4-BE49-F238E27FC236}">
              <a16:creationId xmlns:a16="http://schemas.microsoft.com/office/drawing/2014/main" xmlns="" id="{00000000-0008-0000-0400-000079010000}"/>
            </a:ext>
          </a:extLst>
        </xdr:cNvPr>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13988</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5080</xdr:rowOff>
    </xdr:from>
    <xdr:to>
      <xdr:col>11</xdr:col>
      <xdr:colOff>9525</xdr:colOff>
      <xdr:row>76</xdr:row>
      <xdr:rowOff>73661</xdr:rowOff>
    </xdr:to>
    <xdr:cxnSp macro="">
      <xdr:nvCxnSpPr>
        <xdr:cNvPr id="379" name="直線コネクタ 378">
          <a:extLst>
            <a:ext uri="{FF2B5EF4-FFF2-40B4-BE49-F238E27FC236}">
              <a16:creationId xmlns:a16="http://schemas.microsoft.com/office/drawing/2014/main" xmlns="" id="{00000000-0008-0000-0400-00007B010000}"/>
            </a:ext>
          </a:extLst>
        </xdr:cNvPr>
        <xdr:cNvCxnSpPr/>
      </xdr:nvCxnSpPr>
      <xdr:spPr>
        <a:xfrm flipV="1">
          <a:off x="1320800" y="130352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0" name="フローチャート: 判断 379">
          <a:extLst>
            <a:ext uri="{FF2B5EF4-FFF2-40B4-BE49-F238E27FC236}">
              <a16:creationId xmlns:a16="http://schemas.microsoft.com/office/drawing/2014/main" xmlns="" id="{00000000-0008-0000-0400-00007C010000}"/>
            </a:ext>
          </a:extLst>
        </xdr:cNvPr>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116857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1828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a:extLst>
            <a:ext uri="{FF2B5EF4-FFF2-40B4-BE49-F238E27FC236}">
              <a16:creationId xmlns:a16="http://schemas.microsoft.com/office/drawing/2014/main" xmlns="" id="{00000000-0008-0000-0400-00007E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xdr:rowOff>
    </xdr:from>
    <xdr:to>
      <xdr:col>24</xdr:col>
      <xdr:colOff>76200</xdr:colOff>
      <xdr:row>76</xdr:row>
      <xdr:rowOff>109220</xdr:rowOff>
    </xdr:to>
    <xdr:sp macro="" textlink="">
      <xdr:nvSpPr>
        <xdr:cNvPr id="389" name="楕円 388">
          <a:extLst>
            <a:ext uri="{FF2B5EF4-FFF2-40B4-BE49-F238E27FC236}">
              <a16:creationId xmlns:a16="http://schemas.microsoft.com/office/drawing/2014/main" xmlns="" id="{00000000-0008-0000-0400-000085010000}"/>
            </a:ext>
          </a:extLst>
        </xdr:cNvPr>
        <xdr:cNvSpPr/>
      </xdr:nvSpPr>
      <xdr:spPr>
        <a:xfrm>
          <a:off x="4775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24147</xdr:rowOff>
    </xdr:from>
    <xdr:ext cx="762000" cy="259045"/>
    <xdr:sp macro="" textlink="">
      <xdr:nvSpPr>
        <xdr:cNvPr id="390" name="公債費該当値テキスト">
          <a:extLst>
            <a:ext uri="{FF2B5EF4-FFF2-40B4-BE49-F238E27FC236}">
              <a16:creationId xmlns:a16="http://schemas.microsoft.com/office/drawing/2014/main" xmlns="" id="{00000000-0008-0000-0400-000086010000}"/>
            </a:ext>
          </a:extLst>
        </xdr:cNvPr>
        <xdr:cNvSpPr txBox="1"/>
      </xdr:nvSpPr>
      <xdr:spPr>
        <a:xfrm>
          <a:off x="4914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30480</xdr:rowOff>
    </xdr:from>
    <xdr:to>
      <xdr:col>20</xdr:col>
      <xdr:colOff>38100</xdr:colOff>
      <xdr:row>76</xdr:row>
      <xdr:rowOff>132080</xdr:rowOff>
    </xdr:to>
    <xdr:sp macro="" textlink="">
      <xdr:nvSpPr>
        <xdr:cNvPr id="391" name="楕円 390">
          <a:extLst>
            <a:ext uri="{FF2B5EF4-FFF2-40B4-BE49-F238E27FC236}">
              <a16:creationId xmlns:a16="http://schemas.microsoft.com/office/drawing/2014/main" xmlns="" id="{00000000-0008-0000-0400-000087010000}"/>
            </a:ext>
          </a:extLst>
        </xdr:cNvPr>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142257</xdr:rowOff>
    </xdr:from>
    <xdr:ext cx="7366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xdr:rowOff>
    </xdr:from>
    <xdr:to>
      <xdr:col>15</xdr:col>
      <xdr:colOff>149225</xdr:colOff>
      <xdr:row>76</xdr:row>
      <xdr:rowOff>109220</xdr:rowOff>
    </xdr:to>
    <xdr:sp macro="" textlink="">
      <xdr:nvSpPr>
        <xdr:cNvPr id="393" name="楕円 392">
          <a:extLst>
            <a:ext uri="{FF2B5EF4-FFF2-40B4-BE49-F238E27FC236}">
              <a16:creationId xmlns:a16="http://schemas.microsoft.com/office/drawing/2014/main" xmlns="" id="{00000000-0008-0000-0400-000089010000}"/>
            </a:ext>
          </a:extLst>
        </xdr:cNvPr>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125730</xdr:rowOff>
    </xdr:from>
    <xdr:to>
      <xdr:col>11</xdr:col>
      <xdr:colOff>60325</xdr:colOff>
      <xdr:row>76</xdr:row>
      <xdr:rowOff>55880</xdr:rowOff>
    </xdr:to>
    <xdr:sp macro="" textlink="">
      <xdr:nvSpPr>
        <xdr:cNvPr id="395" name="楕円 394">
          <a:extLst>
            <a:ext uri="{FF2B5EF4-FFF2-40B4-BE49-F238E27FC236}">
              <a16:creationId xmlns:a16="http://schemas.microsoft.com/office/drawing/2014/main" xmlns="" id="{00000000-0008-0000-0400-00008B010000}"/>
            </a:ext>
          </a:extLst>
        </xdr:cNvPr>
        <xdr:cNvSpPr/>
      </xdr:nvSpPr>
      <xdr:spPr>
        <a:xfrm>
          <a:off x="2159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66057</xdr:rowOff>
    </xdr:from>
    <xdr:ext cx="762000" cy="259045"/>
    <xdr:sp macro="" textlink="">
      <xdr:nvSpPr>
        <xdr:cNvPr id="396" name="テキスト ボックス 395">
          <a:extLst>
            <a:ext uri="{FF2B5EF4-FFF2-40B4-BE49-F238E27FC236}">
              <a16:creationId xmlns:a16="http://schemas.microsoft.com/office/drawing/2014/main" xmlns="" id="{00000000-0008-0000-0400-00008C010000}"/>
            </a:ext>
          </a:extLst>
        </xdr:cNvPr>
        <xdr:cNvSpPr txBox="1"/>
      </xdr:nvSpPr>
      <xdr:spPr>
        <a:xfrm>
          <a:off x="1828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22861</xdr:rowOff>
    </xdr:from>
    <xdr:to>
      <xdr:col>6</xdr:col>
      <xdr:colOff>171450</xdr:colOff>
      <xdr:row>76</xdr:row>
      <xdr:rowOff>124461</xdr:rowOff>
    </xdr:to>
    <xdr:sp macro="" textlink="">
      <xdr:nvSpPr>
        <xdr:cNvPr id="397" name="楕円 396">
          <a:extLst>
            <a:ext uri="{FF2B5EF4-FFF2-40B4-BE49-F238E27FC236}">
              <a16:creationId xmlns:a16="http://schemas.microsoft.com/office/drawing/2014/main" xmlns="" id="{00000000-0008-0000-0400-00008D010000}"/>
            </a:ext>
          </a:extLst>
        </xdr:cNvPr>
        <xdr:cNvSpPr/>
      </xdr:nvSpPr>
      <xdr:spPr>
        <a:xfrm>
          <a:off x="1270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134637</xdr:rowOff>
    </xdr:from>
    <xdr:ext cx="762000" cy="259045"/>
    <xdr:sp macro="" textlink="">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939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人件費の占める割合が最も多いが、令和</a:t>
          </a:r>
          <a:r>
            <a:rPr lang="en-US" altLang="ja-JP" sz="1100" b="0" i="0" baseline="0">
              <a:solidFill>
                <a:schemeClr val="dk1"/>
              </a:solidFill>
              <a:effectLst/>
              <a:latin typeface="+mn-lt"/>
              <a:ea typeface="+mn-ea"/>
              <a:cs typeface="+mn-cs"/>
            </a:rPr>
            <a:t>2</a:t>
          </a:r>
          <a:r>
            <a:rPr lang="ja-JP" altLang="en-US" sz="1100" b="0" i="0" baseline="0">
              <a:solidFill>
                <a:schemeClr val="dk1"/>
              </a:solidFill>
              <a:effectLst/>
              <a:latin typeface="+mn-lt"/>
              <a:ea typeface="+mn-ea"/>
              <a:cs typeface="+mn-cs"/>
            </a:rPr>
            <a:t>年度から会計年度任用職員制度への移行などにより今後も増加する見込みである。</a:t>
          </a:r>
          <a:endParaRPr lang="en-US" altLang="ja-JP" sz="1100" b="0" i="0" baseline="0">
            <a:solidFill>
              <a:schemeClr val="dk1"/>
            </a:solidFill>
            <a:effectLst/>
            <a:latin typeface="+mn-lt"/>
            <a:ea typeface="+mn-ea"/>
            <a:cs typeface="+mn-cs"/>
          </a:endParaRPr>
        </a:p>
        <a:p>
          <a:pPr eaLnBrk="1" fontAlgn="auto" latinLnBrk="0" hangingPunct="1"/>
          <a:r>
            <a:rPr lang="ja-JP" altLang="en-US" sz="1100" b="0" i="0" baseline="0">
              <a:solidFill>
                <a:schemeClr val="dk1"/>
              </a:solidFill>
              <a:effectLst/>
              <a:latin typeface="+mn-lt"/>
              <a:ea typeface="+mn-ea"/>
              <a:cs typeface="+mn-cs"/>
            </a:rPr>
            <a:t>　高齢人口増加に伴う影響により社会保障経費や医療費が伸び、扶助費及び特別会計への繰出金は増加することが</a:t>
          </a:r>
          <a:r>
            <a:rPr lang="ja-JP" altLang="ja-JP" sz="1100" b="0" i="0" baseline="0">
              <a:solidFill>
                <a:schemeClr val="dk1"/>
              </a:solidFill>
              <a:effectLst/>
              <a:latin typeface="+mn-lt"/>
              <a:ea typeface="+mn-ea"/>
              <a:cs typeface="+mn-cs"/>
            </a:rPr>
            <a:t>懸念される。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適正な定員管理、特別会計の健全運営、物件費や補助費等の経常経費の削減などに取り組み、経常収支の改善を図る。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xmlns=""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xmlns=""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xmlns=""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a:extLst>
            <a:ext uri="{FF2B5EF4-FFF2-40B4-BE49-F238E27FC236}">
              <a16:creationId xmlns:a16="http://schemas.microsoft.com/office/drawing/2014/main" xmlns="" id="{00000000-0008-0000-0400-0000A9010000}"/>
            </a:ext>
          </a:extLst>
        </xdr:cNvPr>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a:extLst>
            <a:ext uri="{FF2B5EF4-FFF2-40B4-BE49-F238E27FC236}">
              <a16:creationId xmlns:a16="http://schemas.microsoft.com/office/drawing/2014/main" xmlns="" id="{00000000-0008-0000-0400-0000AB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81280</xdr:rowOff>
    </xdr:from>
    <xdr:to>
      <xdr:col>82</xdr:col>
      <xdr:colOff>107950</xdr:colOff>
      <xdr:row>78</xdr:row>
      <xdr:rowOff>127000</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flipV="1">
          <a:off x="15671800" y="134543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145305</xdr:rowOff>
    </xdr:from>
    <xdr:ext cx="762000" cy="259045"/>
    <xdr:sp macro="" textlink="">
      <xdr:nvSpPr>
        <xdr:cNvPr id="430" name="公債費以外平均値テキスト">
          <a:extLst>
            <a:ext uri="{FF2B5EF4-FFF2-40B4-BE49-F238E27FC236}">
              <a16:creationId xmlns:a16="http://schemas.microsoft.com/office/drawing/2014/main" xmlns="" id="{00000000-0008-0000-0400-0000AE010000}"/>
            </a:ext>
          </a:extLst>
        </xdr:cNvPr>
        <xdr:cNvSpPr txBox="1"/>
      </xdr:nvSpPr>
      <xdr:spPr>
        <a:xfrm>
          <a:off x="16598900" y="1317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a:extLst>
            <a:ext uri="{FF2B5EF4-FFF2-40B4-BE49-F238E27FC236}">
              <a16:creationId xmlns:a16="http://schemas.microsoft.com/office/drawing/2014/main" xmlns="" id="{00000000-0008-0000-0400-0000AF010000}"/>
            </a:ext>
          </a:extLst>
        </xdr:cNvPr>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127000</xdr:rowOff>
    </xdr:from>
    <xdr:to>
      <xdr:col>78</xdr:col>
      <xdr:colOff>69850</xdr:colOff>
      <xdr:row>78</xdr:row>
      <xdr:rowOff>168148</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flipV="1">
          <a:off x="14782800" y="135001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51563</xdr:rowOff>
    </xdr:from>
    <xdr:to>
      <xdr:col>73</xdr:col>
      <xdr:colOff>180975</xdr:colOff>
      <xdr:row>78</xdr:row>
      <xdr:rowOff>168148</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a:off x="13893800" y="13253213"/>
          <a:ext cx="889000" cy="28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a:extLst>
            <a:ext uri="{FF2B5EF4-FFF2-40B4-BE49-F238E27FC236}">
              <a16:creationId xmlns:a16="http://schemas.microsoft.com/office/drawing/2014/main" xmlns="" id="{00000000-0008-0000-0400-0000B4010000}"/>
            </a:ext>
          </a:extLst>
        </xdr:cNvPr>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46245</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4401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51563</xdr:rowOff>
    </xdr:from>
    <xdr:to>
      <xdr:col>69</xdr:col>
      <xdr:colOff>92075</xdr:colOff>
      <xdr:row>77</xdr:row>
      <xdr:rowOff>106426</xdr:rowOff>
    </xdr:to>
    <xdr:cxnSp macro="">
      <xdr:nvCxnSpPr>
        <xdr:cNvPr id="438" name="直線コネクタ 437">
          <a:extLst>
            <a:ext uri="{FF2B5EF4-FFF2-40B4-BE49-F238E27FC236}">
              <a16:creationId xmlns:a16="http://schemas.microsoft.com/office/drawing/2014/main" xmlns="" id="{00000000-0008-0000-0400-0000B6010000}"/>
            </a:ext>
          </a:extLst>
        </xdr:cNvPr>
        <xdr:cNvCxnSpPr/>
      </xdr:nvCxnSpPr>
      <xdr:spPr>
        <a:xfrm flipV="1">
          <a:off x="13004800" y="13253213"/>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9" name="フローチャート: 判断 438">
          <a:extLst>
            <a:ext uri="{FF2B5EF4-FFF2-40B4-BE49-F238E27FC236}">
              <a16:creationId xmlns:a16="http://schemas.microsoft.com/office/drawing/2014/main" xmlns="" id="{00000000-0008-0000-0400-0000B7010000}"/>
            </a:ext>
          </a:extLst>
        </xdr:cNvPr>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98823</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3512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a:extLst>
            <a:ext uri="{FF2B5EF4-FFF2-40B4-BE49-F238E27FC236}">
              <a16:creationId xmlns:a16="http://schemas.microsoft.com/office/drawing/2014/main" xmlns="" id="{00000000-0008-0000-0400-0000B9010000}"/>
            </a:ext>
          </a:extLst>
        </xdr:cNvPr>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30480</xdr:rowOff>
    </xdr:from>
    <xdr:to>
      <xdr:col>82</xdr:col>
      <xdr:colOff>158750</xdr:colOff>
      <xdr:row>78</xdr:row>
      <xdr:rowOff>132080</xdr:rowOff>
    </xdr:to>
    <xdr:sp macro="" textlink="">
      <xdr:nvSpPr>
        <xdr:cNvPr id="448" name="楕円 447">
          <a:extLst>
            <a:ext uri="{FF2B5EF4-FFF2-40B4-BE49-F238E27FC236}">
              <a16:creationId xmlns:a16="http://schemas.microsoft.com/office/drawing/2014/main" xmlns="" id="{00000000-0008-0000-0400-0000C0010000}"/>
            </a:ext>
          </a:extLst>
        </xdr:cNvPr>
        <xdr:cNvSpPr/>
      </xdr:nvSpPr>
      <xdr:spPr>
        <a:xfrm>
          <a:off x="16459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2557</xdr:rowOff>
    </xdr:from>
    <xdr:ext cx="762000" cy="259045"/>
    <xdr:sp macro="" textlink="">
      <xdr:nvSpPr>
        <xdr:cNvPr id="449" name="公債費以外該当値テキスト">
          <a:extLst>
            <a:ext uri="{FF2B5EF4-FFF2-40B4-BE49-F238E27FC236}">
              <a16:creationId xmlns:a16="http://schemas.microsoft.com/office/drawing/2014/main" xmlns="" id="{00000000-0008-0000-0400-0000C1010000}"/>
            </a:ext>
          </a:extLst>
        </xdr:cNvPr>
        <xdr:cNvSpPr txBox="1"/>
      </xdr:nvSpPr>
      <xdr:spPr>
        <a:xfrm>
          <a:off x="16598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76200</xdr:rowOff>
    </xdr:from>
    <xdr:to>
      <xdr:col>78</xdr:col>
      <xdr:colOff>120650</xdr:colOff>
      <xdr:row>79</xdr:row>
      <xdr:rowOff>6350</xdr:rowOff>
    </xdr:to>
    <xdr:sp macro="" textlink="">
      <xdr:nvSpPr>
        <xdr:cNvPr id="450" name="楕円 449">
          <a:extLst>
            <a:ext uri="{FF2B5EF4-FFF2-40B4-BE49-F238E27FC236}">
              <a16:creationId xmlns:a16="http://schemas.microsoft.com/office/drawing/2014/main" xmlns="" id="{00000000-0008-0000-0400-0000C2010000}"/>
            </a:ext>
          </a:extLst>
        </xdr:cNvPr>
        <xdr:cNvSpPr/>
      </xdr:nvSpPr>
      <xdr:spPr>
        <a:xfrm>
          <a:off x="15621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162577</xdr:rowOff>
    </xdr:from>
    <xdr:ext cx="7366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5290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117348</xdr:rowOff>
    </xdr:from>
    <xdr:to>
      <xdr:col>74</xdr:col>
      <xdr:colOff>31750</xdr:colOff>
      <xdr:row>79</xdr:row>
      <xdr:rowOff>47498</xdr:rowOff>
    </xdr:to>
    <xdr:sp macro="" textlink="">
      <xdr:nvSpPr>
        <xdr:cNvPr id="452" name="楕円 451">
          <a:extLst>
            <a:ext uri="{FF2B5EF4-FFF2-40B4-BE49-F238E27FC236}">
              <a16:creationId xmlns:a16="http://schemas.microsoft.com/office/drawing/2014/main" xmlns="" id="{00000000-0008-0000-0400-0000C4010000}"/>
            </a:ext>
          </a:extLst>
        </xdr:cNvPr>
        <xdr:cNvSpPr/>
      </xdr:nvSpPr>
      <xdr:spPr>
        <a:xfrm>
          <a:off x="14732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32275</xdr:rowOff>
    </xdr:from>
    <xdr:ext cx="7620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4401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763</xdr:rowOff>
    </xdr:from>
    <xdr:to>
      <xdr:col>69</xdr:col>
      <xdr:colOff>142875</xdr:colOff>
      <xdr:row>77</xdr:row>
      <xdr:rowOff>102363</xdr:rowOff>
    </xdr:to>
    <xdr:sp macro="" textlink="">
      <xdr:nvSpPr>
        <xdr:cNvPr id="454" name="楕円 453">
          <a:extLst>
            <a:ext uri="{FF2B5EF4-FFF2-40B4-BE49-F238E27FC236}">
              <a16:creationId xmlns:a16="http://schemas.microsoft.com/office/drawing/2014/main" xmlns="" id="{00000000-0008-0000-0400-0000C6010000}"/>
            </a:ext>
          </a:extLst>
        </xdr:cNvPr>
        <xdr:cNvSpPr/>
      </xdr:nvSpPr>
      <xdr:spPr>
        <a:xfrm>
          <a:off x="13843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87140</xdr:rowOff>
    </xdr:from>
    <xdr:ext cx="762000" cy="259045"/>
    <xdr:sp macro="" textlink="">
      <xdr:nvSpPr>
        <xdr:cNvPr id="455" name="テキスト ボックス 454">
          <a:extLst>
            <a:ext uri="{FF2B5EF4-FFF2-40B4-BE49-F238E27FC236}">
              <a16:creationId xmlns:a16="http://schemas.microsoft.com/office/drawing/2014/main" xmlns="" id="{00000000-0008-0000-0400-0000C7010000}"/>
            </a:ext>
          </a:extLst>
        </xdr:cNvPr>
        <xdr:cNvSpPr txBox="1"/>
      </xdr:nvSpPr>
      <xdr:spPr>
        <a:xfrm>
          <a:off x="13512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55626</xdr:rowOff>
    </xdr:from>
    <xdr:to>
      <xdr:col>65</xdr:col>
      <xdr:colOff>53975</xdr:colOff>
      <xdr:row>77</xdr:row>
      <xdr:rowOff>157226</xdr:rowOff>
    </xdr:to>
    <xdr:sp macro="" textlink="">
      <xdr:nvSpPr>
        <xdr:cNvPr id="456" name="楕円 455">
          <a:extLst>
            <a:ext uri="{FF2B5EF4-FFF2-40B4-BE49-F238E27FC236}">
              <a16:creationId xmlns:a16="http://schemas.microsoft.com/office/drawing/2014/main" xmlns="" id="{00000000-0008-0000-0400-0000C8010000}"/>
            </a:ext>
          </a:extLst>
        </xdr:cNvPr>
        <xdr:cNvSpPr/>
      </xdr:nvSpPr>
      <xdr:spPr>
        <a:xfrm>
          <a:off x="12954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142003</xdr:rowOff>
    </xdr:from>
    <xdr:ext cx="762000" cy="259045"/>
    <xdr:sp macro="" textlink="">
      <xdr:nvSpPr>
        <xdr:cNvPr id="457" name="テキスト ボックス 456">
          <a:extLst>
            <a:ext uri="{FF2B5EF4-FFF2-40B4-BE49-F238E27FC236}">
              <a16:creationId xmlns:a16="http://schemas.microsoft.com/office/drawing/2014/main" xmlns="" id="{00000000-0008-0000-0400-0000C9010000}"/>
            </a:ext>
          </a:extLst>
        </xdr:cNvPr>
        <xdr:cNvSpPr txBox="1"/>
      </xdr:nvSpPr>
      <xdr:spPr>
        <a:xfrm>
          <a:off x="12623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宮崎県高鍋町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39963</xdr:rowOff>
    </xdr:from>
    <xdr:to>
      <xdr:col>29</xdr:col>
      <xdr:colOff>127000</xdr:colOff>
      <xdr:row>17</xdr:row>
      <xdr:rowOff>116414</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5003800" y="3002238"/>
          <a:ext cx="647700" cy="76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79622</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304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116414</xdr:rowOff>
    </xdr:from>
    <xdr:to>
      <xdr:col>26</xdr:col>
      <xdr:colOff>50800</xdr:colOff>
      <xdr:row>17</xdr:row>
      <xdr:rowOff>153431</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4305300" y="3078689"/>
          <a:ext cx="698500" cy="37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34800</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3168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132971</xdr:rowOff>
    </xdr:from>
    <xdr:to>
      <xdr:col>22</xdr:col>
      <xdr:colOff>114300</xdr:colOff>
      <xdr:row>17</xdr:row>
      <xdr:rowOff>153431</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a:off x="3606800" y="3095246"/>
          <a:ext cx="698500" cy="20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45512</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132971</xdr:rowOff>
    </xdr:from>
    <xdr:to>
      <xdr:col>18</xdr:col>
      <xdr:colOff>177800</xdr:colOff>
      <xdr:row>18</xdr:row>
      <xdr:rowOff>30574</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flipV="1">
          <a:off x="2908300" y="3095246"/>
          <a:ext cx="698500" cy="69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66429</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36393</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160613</xdr:rowOff>
    </xdr:from>
    <xdr:to>
      <xdr:col>29</xdr:col>
      <xdr:colOff>177800</xdr:colOff>
      <xdr:row>17</xdr:row>
      <xdr:rowOff>90763</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2951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5690</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2796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65614</xdr:rowOff>
    </xdr:from>
    <xdr:to>
      <xdr:col>26</xdr:col>
      <xdr:colOff>101600</xdr:colOff>
      <xdr:row>17</xdr:row>
      <xdr:rowOff>167214</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3027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5941</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279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102631</xdr:rowOff>
    </xdr:from>
    <xdr:to>
      <xdr:col>22</xdr:col>
      <xdr:colOff>165100</xdr:colOff>
      <xdr:row>18</xdr:row>
      <xdr:rowOff>32781</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3064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42958</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2833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82171</xdr:rowOff>
    </xdr:from>
    <xdr:to>
      <xdr:col>19</xdr:col>
      <xdr:colOff>38100</xdr:colOff>
      <xdr:row>18</xdr:row>
      <xdr:rowOff>12321</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3044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22498</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281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151224</xdr:rowOff>
    </xdr:from>
    <xdr:to>
      <xdr:col>15</xdr:col>
      <xdr:colOff>101600</xdr:colOff>
      <xdr:row>18</xdr:row>
      <xdr:rowOff>81374</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3113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66151</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3199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xmlns=""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xmlns=""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xmlns=""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a:extLst>
            <a:ext uri="{FF2B5EF4-FFF2-40B4-BE49-F238E27FC236}">
              <a16:creationId xmlns:a16="http://schemas.microsoft.com/office/drawing/2014/main" xmlns="" id="{00000000-0008-0000-0500-00006F000000}"/>
            </a:ext>
          </a:extLst>
        </xdr:cNvPr>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a:extLst>
            <a:ext uri="{FF2B5EF4-FFF2-40B4-BE49-F238E27FC236}">
              <a16:creationId xmlns:a16="http://schemas.microsoft.com/office/drawing/2014/main" xmlns="" id="{00000000-0008-0000-0500-000071000000}"/>
            </a:ext>
          </a:extLst>
        </xdr:cNvPr>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292670</xdr:rowOff>
    </xdr:from>
    <xdr:to>
      <xdr:col>29</xdr:col>
      <xdr:colOff>127000</xdr:colOff>
      <xdr:row>34</xdr:row>
      <xdr:rowOff>341394</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flipV="1">
          <a:off x="5003800" y="6560120"/>
          <a:ext cx="647700" cy="48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173190</xdr:rowOff>
    </xdr:from>
    <xdr:ext cx="762000" cy="259045"/>
    <xdr:sp macro="" textlink="">
      <xdr:nvSpPr>
        <xdr:cNvPr id="116" name="人口1人当たり決算額の推移平均値テキスト445">
          <a:extLst>
            <a:ext uri="{FF2B5EF4-FFF2-40B4-BE49-F238E27FC236}">
              <a16:creationId xmlns:a16="http://schemas.microsoft.com/office/drawing/2014/main" xmlns="" id="{00000000-0008-0000-0500-000074000000}"/>
            </a:ext>
          </a:extLst>
        </xdr:cNvPr>
        <xdr:cNvSpPr txBox="1"/>
      </xdr:nvSpPr>
      <xdr:spPr>
        <a:xfrm>
          <a:off x="5740400" y="6783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a:extLst>
            <a:ext uri="{FF2B5EF4-FFF2-40B4-BE49-F238E27FC236}">
              <a16:creationId xmlns:a16="http://schemas.microsoft.com/office/drawing/2014/main" xmlns="" id="{00000000-0008-0000-0500-000075000000}"/>
            </a:ext>
          </a:extLst>
        </xdr:cNvPr>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339533</xdr:rowOff>
    </xdr:from>
    <xdr:to>
      <xdr:col>26</xdr:col>
      <xdr:colOff>50800</xdr:colOff>
      <xdr:row>34</xdr:row>
      <xdr:rowOff>341394</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a:off x="4305300" y="6606983"/>
          <a:ext cx="698500" cy="1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286674</xdr:rowOff>
    </xdr:from>
    <xdr:ext cx="7366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4622800" y="6897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339533</xdr:rowOff>
    </xdr:from>
    <xdr:to>
      <xdr:col>22</xdr:col>
      <xdr:colOff>114300</xdr:colOff>
      <xdr:row>35</xdr:row>
      <xdr:rowOff>92612</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flipV="1">
          <a:off x="3606800" y="6606983"/>
          <a:ext cx="698500" cy="95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288470</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9243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75205</xdr:rowOff>
    </xdr:from>
    <xdr:to>
      <xdr:col>18</xdr:col>
      <xdr:colOff>177800</xdr:colOff>
      <xdr:row>35</xdr:row>
      <xdr:rowOff>92612</xdr:rowOff>
    </xdr:to>
    <xdr:cxnSp macro="">
      <xdr:nvCxnSpPr>
        <xdr:cNvPr id="124" name="直線コネクタ 123">
          <a:extLst>
            <a:ext uri="{FF2B5EF4-FFF2-40B4-BE49-F238E27FC236}">
              <a16:creationId xmlns:a16="http://schemas.microsoft.com/office/drawing/2014/main" xmlns="" id="{00000000-0008-0000-0500-00007C000000}"/>
            </a:ext>
          </a:extLst>
        </xdr:cNvPr>
        <xdr:cNvCxnSpPr/>
      </xdr:nvCxnSpPr>
      <xdr:spPr bwMode="auto">
        <a:xfrm>
          <a:off x="2908300" y="6685555"/>
          <a:ext cx="698500" cy="17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a:extLst>
            <a:ext uri="{FF2B5EF4-FFF2-40B4-BE49-F238E27FC236}">
              <a16:creationId xmlns:a16="http://schemas.microsoft.com/office/drawing/2014/main" xmlns="" id="{00000000-0008-0000-0500-00007D000000}"/>
            </a:ext>
          </a:extLst>
        </xdr:cNvPr>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322989</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32258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a:extLst>
            <a:ext uri="{FF2B5EF4-FFF2-40B4-BE49-F238E27FC236}">
              <a16:creationId xmlns:a16="http://schemas.microsoft.com/office/drawing/2014/main" xmlns="" id="{00000000-0008-0000-0500-00007F000000}"/>
            </a:ext>
          </a:extLst>
        </xdr:cNvPr>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278183</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2527300" y="68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241870</xdr:rowOff>
    </xdr:from>
    <xdr:to>
      <xdr:col>29</xdr:col>
      <xdr:colOff>177800</xdr:colOff>
      <xdr:row>35</xdr:row>
      <xdr:rowOff>570</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5600700" y="6509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86947</xdr:rowOff>
    </xdr:from>
    <xdr:ext cx="762000" cy="259045"/>
    <xdr:sp macro="" textlink="">
      <xdr:nvSpPr>
        <xdr:cNvPr id="135" name="人口1人当たり決算額の推移該当値テキスト445">
          <a:extLst>
            <a:ext uri="{FF2B5EF4-FFF2-40B4-BE49-F238E27FC236}">
              <a16:creationId xmlns:a16="http://schemas.microsoft.com/office/drawing/2014/main" xmlns="" id="{00000000-0008-0000-0500-000087000000}"/>
            </a:ext>
          </a:extLst>
        </xdr:cNvPr>
        <xdr:cNvSpPr txBox="1"/>
      </xdr:nvSpPr>
      <xdr:spPr>
        <a:xfrm>
          <a:off x="5740400" y="635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290594</xdr:rowOff>
    </xdr:from>
    <xdr:to>
      <xdr:col>26</xdr:col>
      <xdr:colOff>101600</xdr:colOff>
      <xdr:row>35</xdr:row>
      <xdr:rowOff>49294</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4953000" y="6558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59471</xdr:rowOff>
    </xdr:from>
    <xdr:ext cx="7366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4622800" y="6326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288733</xdr:rowOff>
    </xdr:from>
    <xdr:to>
      <xdr:col>22</xdr:col>
      <xdr:colOff>165100</xdr:colOff>
      <xdr:row>35</xdr:row>
      <xdr:rowOff>47433</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4254500" y="6556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57610</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3924300" y="6325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41812</xdr:rowOff>
    </xdr:from>
    <xdr:to>
      <xdr:col>19</xdr:col>
      <xdr:colOff>38100</xdr:colOff>
      <xdr:row>35</xdr:row>
      <xdr:rowOff>143412</xdr:rowOff>
    </xdr:to>
    <xdr:sp macro="" textlink="">
      <xdr:nvSpPr>
        <xdr:cNvPr id="140" name="楕円 139">
          <a:extLst>
            <a:ext uri="{FF2B5EF4-FFF2-40B4-BE49-F238E27FC236}">
              <a16:creationId xmlns:a16="http://schemas.microsoft.com/office/drawing/2014/main" xmlns="" id="{00000000-0008-0000-0500-00008C000000}"/>
            </a:ext>
          </a:extLst>
        </xdr:cNvPr>
        <xdr:cNvSpPr/>
      </xdr:nvSpPr>
      <xdr:spPr bwMode="auto">
        <a:xfrm>
          <a:off x="3556000" y="6652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153589</xdr:rowOff>
    </xdr:from>
    <xdr:ext cx="762000" cy="259045"/>
    <xdr:sp macro="" textlink="">
      <xdr:nvSpPr>
        <xdr:cNvPr id="141" name="テキスト ボックス 140">
          <a:extLst>
            <a:ext uri="{FF2B5EF4-FFF2-40B4-BE49-F238E27FC236}">
              <a16:creationId xmlns:a16="http://schemas.microsoft.com/office/drawing/2014/main" xmlns="" id="{00000000-0008-0000-0500-00008D000000}"/>
            </a:ext>
          </a:extLst>
        </xdr:cNvPr>
        <xdr:cNvSpPr txBox="1"/>
      </xdr:nvSpPr>
      <xdr:spPr>
        <a:xfrm>
          <a:off x="3225800" y="6421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24405</xdr:rowOff>
    </xdr:from>
    <xdr:to>
      <xdr:col>15</xdr:col>
      <xdr:colOff>101600</xdr:colOff>
      <xdr:row>35</xdr:row>
      <xdr:rowOff>126005</xdr:rowOff>
    </xdr:to>
    <xdr:sp macro="" textlink="">
      <xdr:nvSpPr>
        <xdr:cNvPr id="142" name="楕円 141">
          <a:extLst>
            <a:ext uri="{FF2B5EF4-FFF2-40B4-BE49-F238E27FC236}">
              <a16:creationId xmlns:a16="http://schemas.microsoft.com/office/drawing/2014/main" xmlns="" id="{00000000-0008-0000-0500-00008E000000}"/>
            </a:ext>
          </a:extLst>
        </xdr:cNvPr>
        <xdr:cNvSpPr/>
      </xdr:nvSpPr>
      <xdr:spPr bwMode="auto">
        <a:xfrm>
          <a:off x="2857500" y="6634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136183</xdr:rowOff>
    </xdr:from>
    <xdr:ext cx="762000" cy="259045"/>
    <xdr:sp macro="" textlink="">
      <xdr:nvSpPr>
        <xdr:cNvPr id="143" name="テキスト ボックス 142">
          <a:extLst>
            <a:ext uri="{FF2B5EF4-FFF2-40B4-BE49-F238E27FC236}">
              <a16:creationId xmlns:a16="http://schemas.microsoft.com/office/drawing/2014/main" xmlns="" id="{00000000-0008-0000-0500-00008F000000}"/>
            </a:ext>
          </a:extLst>
        </xdr:cNvPr>
        <xdr:cNvSpPr txBox="1"/>
      </xdr:nvSpPr>
      <xdr:spPr>
        <a:xfrm>
          <a:off x="2527300" y="640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20,448
20,400
43.80
13,477,071
12,843,211
373,180
4,829,786
7,757,921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63005</xdr:rowOff>
    </xdr:from>
    <xdr:to>
      <xdr:col>24</xdr:col>
      <xdr:colOff>63500</xdr:colOff>
      <xdr:row>35</xdr:row>
      <xdr:rowOff>101932</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flipV="1">
          <a:off x="3797300" y="6063755"/>
          <a:ext cx="838200" cy="38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116492</xdr:rowOff>
    </xdr:from>
    <xdr:ext cx="534377"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6117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101932</xdr:rowOff>
    </xdr:from>
    <xdr:to>
      <xdr:col>19</xdr:col>
      <xdr:colOff>177800</xdr:colOff>
      <xdr:row>35</xdr:row>
      <xdr:rowOff>128368</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flipV="1">
          <a:off x="2908300" y="6102682"/>
          <a:ext cx="889000" cy="2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67409</xdr:rowOff>
    </xdr:from>
    <xdr:ext cx="534377"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530111" y="623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83383</xdr:rowOff>
    </xdr:from>
    <xdr:to>
      <xdr:col>15</xdr:col>
      <xdr:colOff>50800</xdr:colOff>
      <xdr:row>35</xdr:row>
      <xdr:rowOff>128368</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a:off x="2019300" y="6084133"/>
          <a:ext cx="889000" cy="4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69858</xdr:rowOff>
    </xdr:from>
    <xdr:ext cx="534377"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41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83383</xdr:rowOff>
    </xdr:from>
    <xdr:to>
      <xdr:col>10</xdr:col>
      <xdr:colOff>114300</xdr:colOff>
      <xdr:row>35</xdr:row>
      <xdr:rowOff>103189</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flipV="1">
          <a:off x="1130300" y="6084133"/>
          <a:ext cx="889000" cy="1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77990</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52111" y="62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13230</xdr:rowOff>
    </xdr:from>
    <xdr:ext cx="534377"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63111" y="61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12205</xdr:rowOff>
    </xdr:from>
    <xdr:to>
      <xdr:col>24</xdr:col>
      <xdr:colOff>114300</xdr:colOff>
      <xdr:row>35</xdr:row>
      <xdr:rowOff>113805</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4584700" y="6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35082</xdr:rowOff>
    </xdr:from>
    <xdr:ext cx="534377"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58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51132</xdr:rowOff>
    </xdr:from>
    <xdr:to>
      <xdr:col>20</xdr:col>
      <xdr:colOff>38100</xdr:colOff>
      <xdr:row>35</xdr:row>
      <xdr:rowOff>152732</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3746500" y="605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169259</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530111" y="582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77568</xdr:rowOff>
    </xdr:from>
    <xdr:to>
      <xdr:col>15</xdr:col>
      <xdr:colOff>101600</xdr:colOff>
      <xdr:row>36</xdr:row>
      <xdr:rowOff>7718</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2857500" y="607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24245</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41111" y="585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32583</xdr:rowOff>
    </xdr:from>
    <xdr:to>
      <xdr:col>10</xdr:col>
      <xdr:colOff>165100</xdr:colOff>
      <xdr:row>35</xdr:row>
      <xdr:rowOff>134183</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968500" y="603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150710</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52111" y="580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52389</xdr:rowOff>
    </xdr:from>
    <xdr:to>
      <xdr:col>6</xdr:col>
      <xdr:colOff>38100</xdr:colOff>
      <xdr:row>35</xdr:row>
      <xdr:rowOff>153989</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079500" y="605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170516</xdr:rowOff>
    </xdr:from>
    <xdr:ext cx="534377"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63111" y="582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xmlns=""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xmlns=""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xmlns=""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a:extLst>
            <a:ext uri="{FF2B5EF4-FFF2-40B4-BE49-F238E27FC236}">
              <a16:creationId xmlns:a16="http://schemas.microsoft.com/office/drawing/2014/main" xmlns="" id="{00000000-0008-0000-0600-000076000000}"/>
            </a:ext>
          </a:extLst>
        </xdr:cNvPr>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a:extLst>
            <a:ext uri="{FF2B5EF4-FFF2-40B4-BE49-F238E27FC236}">
              <a16:creationId xmlns:a16="http://schemas.microsoft.com/office/drawing/2014/main" xmlns="" id="{00000000-0008-0000-0600-000078000000}"/>
            </a:ext>
          </a:extLst>
        </xdr:cNvPr>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8017</xdr:rowOff>
    </xdr:from>
    <xdr:to>
      <xdr:col>24</xdr:col>
      <xdr:colOff>63500</xdr:colOff>
      <xdr:row>57</xdr:row>
      <xdr:rowOff>44978</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flipV="1">
          <a:off x="3797300" y="9780667"/>
          <a:ext cx="838200" cy="3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168989</xdr:rowOff>
    </xdr:from>
    <xdr:ext cx="534377" cy="259045"/>
    <xdr:sp macro="" textlink="">
      <xdr:nvSpPr>
        <xdr:cNvPr id="123" name="物件費平均値テキスト">
          <a:extLst>
            <a:ext uri="{FF2B5EF4-FFF2-40B4-BE49-F238E27FC236}">
              <a16:creationId xmlns:a16="http://schemas.microsoft.com/office/drawing/2014/main" xmlns="" id="{00000000-0008-0000-0600-00007B000000}"/>
            </a:ext>
          </a:extLst>
        </xdr:cNvPr>
        <xdr:cNvSpPr txBox="1"/>
      </xdr:nvSpPr>
      <xdr:spPr>
        <a:xfrm>
          <a:off x="4686300" y="9941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a:extLst>
            <a:ext uri="{FF2B5EF4-FFF2-40B4-BE49-F238E27FC236}">
              <a16:creationId xmlns:a16="http://schemas.microsoft.com/office/drawing/2014/main" xmlns="" id="{00000000-0008-0000-0600-00007C000000}"/>
            </a:ext>
          </a:extLst>
        </xdr:cNvPr>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44978</xdr:rowOff>
    </xdr:from>
    <xdr:to>
      <xdr:col>19</xdr:col>
      <xdr:colOff>177800</xdr:colOff>
      <xdr:row>58</xdr:row>
      <xdr:rowOff>89464</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flipV="1">
          <a:off x="2908300" y="9817628"/>
          <a:ext cx="889000" cy="21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122703</xdr:rowOff>
    </xdr:from>
    <xdr:ext cx="534377"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3530111" y="1006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89464</xdr:rowOff>
    </xdr:from>
    <xdr:to>
      <xdr:col>15</xdr:col>
      <xdr:colOff>50800</xdr:colOff>
      <xdr:row>58</xdr:row>
      <xdr:rowOff>150803</xdr:rowOff>
    </xdr:to>
    <xdr:cxnSp macro="">
      <xdr:nvCxnSpPr>
        <xdr:cNvPr id="128" name="直線コネクタ 127">
          <a:extLst>
            <a:ext uri="{FF2B5EF4-FFF2-40B4-BE49-F238E27FC236}">
              <a16:creationId xmlns:a16="http://schemas.microsoft.com/office/drawing/2014/main" xmlns="" id="{00000000-0008-0000-0600-000080000000}"/>
            </a:ext>
          </a:extLst>
        </xdr:cNvPr>
        <xdr:cNvCxnSpPr/>
      </xdr:nvCxnSpPr>
      <xdr:spPr>
        <a:xfrm flipV="1">
          <a:off x="2019300" y="10033564"/>
          <a:ext cx="889000" cy="6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147169</xdr:rowOff>
    </xdr:from>
    <xdr:ext cx="534377"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2641111" y="974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150803</xdr:rowOff>
    </xdr:from>
    <xdr:to>
      <xdr:col>10</xdr:col>
      <xdr:colOff>114300</xdr:colOff>
      <xdr:row>58</xdr:row>
      <xdr:rowOff>156521</xdr:rowOff>
    </xdr:to>
    <xdr:cxnSp macro="">
      <xdr:nvCxnSpPr>
        <xdr:cNvPr id="131" name="直線コネクタ 130">
          <a:extLst>
            <a:ext uri="{FF2B5EF4-FFF2-40B4-BE49-F238E27FC236}">
              <a16:creationId xmlns:a16="http://schemas.microsoft.com/office/drawing/2014/main" xmlns="" id="{00000000-0008-0000-0600-000083000000}"/>
            </a:ext>
          </a:extLst>
        </xdr:cNvPr>
        <xdr:cNvCxnSpPr/>
      </xdr:nvCxnSpPr>
      <xdr:spPr>
        <a:xfrm flipV="1">
          <a:off x="1130300" y="10094903"/>
          <a:ext cx="889000" cy="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a:extLst>
            <a:ext uri="{FF2B5EF4-FFF2-40B4-BE49-F238E27FC236}">
              <a16:creationId xmlns:a16="http://schemas.microsoft.com/office/drawing/2014/main" xmlns="" id="{00000000-0008-0000-0600-000084000000}"/>
            </a:ext>
          </a:extLst>
        </xdr:cNvPr>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162258</xdr:rowOff>
    </xdr:from>
    <xdr:ext cx="534377"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1752111" y="97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a:extLst>
            <a:ext uri="{FF2B5EF4-FFF2-40B4-BE49-F238E27FC236}">
              <a16:creationId xmlns:a16="http://schemas.microsoft.com/office/drawing/2014/main" xmlns="" id="{00000000-0008-0000-0600-000086000000}"/>
            </a:ext>
          </a:extLst>
        </xdr:cNvPr>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159129</xdr:rowOff>
    </xdr:from>
    <xdr:ext cx="534377"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863111" y="976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128667</xdr:rowOff>
    </xdr:from>
    <xdr:to>
      <xdr:col>24</xdr:col>
      <xdr:colOff>114300</xdr:colOff>
      <xdr:row>57</xdr:row>
      <xdr:rowOff>58817</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4584700" y="97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151544</xdr:rowOff>
    </xdr:from>
    <xdr:ext cx="599010" cy="259045"/>
    <xdr:sp macro="" textlink="">
      <xdr:nvSpPr>
        <xdr:cNvPr id="142" name="物件費該当値テキスト">
          <a:extLst>
            <a:ext uri="{FF2B5EF4-FFF2-40B4-BE49-F238E27FC236}">
              <a16:creationId xmlns:a16="http://schemas.microsoft.com/office/drawing/2014/main" xmlns="" id="{00000000-0008-0000-0600-00008E000000}"/>
            </a:ext>
          </a:extLst>
        </xdr:cNvPr>
        <xdr:cNvSpPr txBox="1"/>
      </xdr:nvSpPr>
      <xdr:spPr>
        <a:xfrm>
          <a:off x="4686300" y="9581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165628</xdr:rowOff>
    </xdr:from>
    <xdr:to>
      <xdr:col>20</xdr:col>
      <xdr:colOff>38100</xdr:colOff>
      <xdr:row>57</xdr:row>
      <xdr:rowOff>95778</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3746500" y="97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112305</xdr:rowOff>
    </xdr:from>
    <xdr:ext cx="599010"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3497795" y="954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38664</xdr:rowOff>
    </xdr:from>
    <xdr:to>
      <xdr:col>15</xdr:col>
      <xdr:colOff>101600</xdr:colOff>
      <xdr:row>58</xdr:row>
      <xdr:rowOff>140264</xdr:rowOff>
    </xdr:to>
    <xdr:sp macro="" textlink="">
      <xdr:nvSpPr>
        <xdr:cNvPr id="145" name="楕円 144">
          <a:extLst>
            <a:ext uri="{FF2B5EF4-FFF2-40B4-BE49-F238E27FC236}">
              <a16:creationId xmlns:a16="http://schemas.microsoft.com/office/drawing/2014/main" xmlns="" id="{00000000-0008-0000-0600-000091000000}"/>
            </a:ext>
          </a:extLst>
        </xdr:cNvPr>
        <xdr:cNvSpPr/>
      </xdr:nvSpPr>
      <xdr:spPr>
        <a:xfrm>
          <a:off x="2857500" y="998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131391</xdr:rowOff>
    </xdr:from>
    <xdr:ext cx="534377"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2641111" y="1007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100003</xdr:rowOff>
    </xdr:from>
    <xdr:to>
      <xdr:col>10</xdr:col>
      <xdr:colOff>165100</xdr:colOff>
      <xdr:row>59</xdr:row>
      <xdr:rowOff>30153</xdr:rowOff>
    </xdr:to>
    <xdr:sp macro="" textlink="">
      <xdr:nvSpPr>
        <xdr:cNvPr id="147" name="楕円 146">
          <a:extLst>
            <a:ext uri="{FF2B5EF4-FFF2-40B4-BE49-F238E27FC236}">
              <a16:creationId xmlns:a16="http://schemas.microsoft.com/office/drawing/2014/main" xmlns="" id="{00000000-0008-0000-0600-000093000000}"/>
            </a:ext>
          </a:extLst>
        </xdr:cNvPr>
        <xdr:cNvSpPr/>
      </xdr:nvSpPr>
      <xdr:spPr>
        <a:xfrm>
          <a:off x="1968500" y="1004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21280</xdr:rowOff>
    </xdr:from>
    <xdr:ext cx="534377" cy="259045"/>
    <xdr:sp macro="" textlink="">
      <xdr:nvSpPr>
        <xdr:cNvPr id="148" name="テキスト ボックス 147">
          <a:extLst>
            <a:ext uri="{FF2B5EF4-FFF2-40B4-BE49-F238E27FC236}">
              <a16:creationId xmlns:a16="http://schemas.microsoft.com/office/drawing/2014/main" xmlns="" id="{00000000-0008-0000-0600-000094000000}"/>
            </a:ext>
          </a:extLst>
        </xdr:cNvPr>
        <xdr:cNvSpPr txBox="1"/>
      </xdr:nvSpPr>
      <xdr:spPr>
        <a:xfrm>
          <a:off x="1752111" y="1013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105721</xdr:rowOff>
    </xdr:from>
    <xdr:to>
      <xdr:col>6</xdr:col>
      <xdr:colOff>38100</xdr:colOff>
      <xdr:row>59</xdr:row>
      <xdr:rowOff>35871</xdr:rowOff>
    </xdr:to>
    <xdr:sp macro="" textlink="">
      <xdr:nvSpPr>
        <xdr:cNvPr id="149" name="楕円 148">
          <a:extLst>
            <a:ext uri="{FF2B5EF4-FFF2-40B4-BE49-F238E27FC236}">
              <a16:creationId xmlns:a16="http://schemas.microsoft.com/office/drawing/2014/main" xmlns="" id="{00000000-0008-0000-0600-000095000000}"/>
            </a:ext>
          </a:extLst>
        </xdr:cNvPr>
        <xdr:cNvSpPr/>
      </xdr:nvSpPr>
      <xdr:spPr>
        <a:xfrm>
          <a:off x="1079500" y="1004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26998</xdr:rowOff>
    </xdr:from>
    <xdr:ext cx="534377" cy="259045"/>
    <xdr:sp macro="" textlink="">
      <xdr:nvSpPr>
        <xdr:cNvPr id="150" name="テキスト ボックス 149">
          <a:extLst>
            <a:ext uri="{FF2B5EF4-FFF2-40B4-BE49-F238E27FC236}">
              <a16:creationId xmlns:a16="http://schemas.microsoft.com/office/drawing/2014/main" xmlns="" id="{00000000-0008-0000-0600-000096000000}"/>
            </a:ext>
          </a:extLst>
        </xdr:cNvPr>
        <xdr:cNvSpPr txBox="1"/>
      </xdr:nvSpPr>
      <xdr:spPr>
        <a:xfrm>
          <a:off x="863111" y="1014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xmlns=""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xmlns=""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a:extLst>
            <a:ext uri="{FF2B5EF4-FFF2-40B4-BE49-F238E27FC236}">
              <a16:creationId xmlns:a16="http://schemas.microsoft.com/office/drawing/2014/main" xmlns="" id="{00000000-0008-0000-0600-0000AC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xmlns=""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a:extLst>
            <a:ext uri="{FF2B5EF4-FFF2-40B4-BE49-F238E27FC236}">
              <a16:creationId xmlns:a16="http://schemas.microsoft.com/office/drawing/2014/main" xmlns="" id="{00000000-0008-0000-0600-0000AF000000}"/>
            </a:ext>
          </a:extLst>
        </xdr:cNvPr>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a:extLst>
            <a:ext uri="{FF2B5EF4-FFF2-40B4-BE49-F238E27FC236}">
              <a16:creationId xmlns:a16="http://schemas.microsoft.com/office/drawing/2014/main" xmlns="" id="{00000000-0008-0000-0600-0000B1000000}"/>
            </a:ext>
          </a:extLst>
        </xdr:cNvPr>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165684</xdr:rowOff>
    </xdr:from>
    <xdr:to>
      <xdr:col>24</xdr:col>
      <xdr:colOff>63500</xdr:colOff>
      <xdr:row>77</xdr:row>
      <xdr:rowOff>77369</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flipV="1">
          <a:off x="3797300" y="13195884"/>
          <a:ext cx="838200" cy="8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31436</xdr:rowOff>
    </xdr:from>
    <xdr:ext cx="469744" cy="259045"/>
    <xdr:sp macro="" textlink="">
      <xdr:nvSpPr>
        <xdr:cNvPr id="180" name="維持補修費平均値テキスト">
          <a:extLst>
            <a:ext uri="{FF2B5EF4-FFF2-40B4-BE49-F238E27FC236}">
              <a16:creationId xmlns:a16="http://schemas.microsoft.com/office/drawing/2014/main" xmlns="" id="{00000000-0008-0000-0600-0000B4000000}"/>
            </a:ext>
          </a:extLst>
        </xdr:cNvPr>
        <xdr:cNvSpPr txBox="1"/>
      </xdr:nvSpPr>
      <xdr:spPr>
        <a:xfrm>
          <a:off x="4686300" y="13233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77369</xdr:rowOff>
    </xdr:from>
    <xdr:to>
      <xdr:col>19</xdr:col>
      <xdr:colOff>177800</xdr:colOff>
      <xdr:row>77</xdr:row>
      <xdr:rowOff>109449</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flipV="1">
          <a:off x="2908300" y="13279019"/>
          <a:ext cx="889000" cy="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a:extLst>
            <a:ext uri="{FF2B5EF4-FFF2-40B4-BE49-F238E27FC236}">
              <a16:creationId xmlns:a16="http://schemas.microsoft.com/office/drawing/2014/main" xmlns="" id="{00000000-0008-0000-0600-0000B7000000}"/>
            </a:ext>
          </a:extLst>
        </xdr:cNvPr>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138955</xdr:rowOff>
    </xdr:from>
    <xdr:ext cx="469744"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3562428" y="1334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109449</xdr:rowOff>
    </xdr:from>
    <xdr:to>
      <xdr:col>15</xdr:col>
      <xdr:colOff>50800</xdr:colOff>
      <xdr:row>77</xdr:row>
      <xdr:rowOff>115621</xdr:rowOff>
    </xdr:to>
    <xdr:cxnSp macro="">
      <xdr:nvCxnSpPr>
        <xdr:cNvPr id="185" name="直線コネクタ 184">
          <a:extLst>
            <a:ext uri="{FF2B5EF4-FFF2-40B4-BE49-F238E27FC236}">
              <a16:creationId xmlns:a16="http://schemas.microsoft.com/office/drawing/2014/main" xmlns="" id="{00000000-0008-0000-0600-0000B9000000}"/>
            </a:ext>
          </a:extLst>
        </xdr:cNvPr>
        <xdr:cNvCxnSpPr/>
      </xdr:nvCxnSpPr>
      <xdr:spPr>
        <a:xfrm flipV="1">
          <a:off x="2019300" y="13311099"/>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163034</xdr:rowOff>
    </xdr:from>
    <xdr:ext cx="469744"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2673428" y="1336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115621</xdr:rowOff>
    </xdr:from>
    <xdr:to>
      <xdr:col>10</xdr:col>
      <xdr:colOff>114300</xdr:colOff>
      <xdr:row>77</xdr:row>
      <xdr:rowOff>148844</xdr:rowOff>
    </xdr:to>
    <xdr:cxnSp macro="">
      <xdr:nvCxnSpPr>
        <xdr:cNvPr id="188" name="直線コネクタ 187">
          <a:extLst>
            <a:ext uri="{FF2B5EF4-FFF2-40B4-BE49-F238E27FC236}">
              <a16:creationId xmlns:a16="http://schemas.microsoft.com/office/drawing/2014/main" xmlns="" id="{00000000-0008-0000-0600-0000BC000000}"/>
            </a:ext>
          </a:extLst>
        </xdr:cNvPr>
        <xdr:cNvCxnSpPr/>
      </xdr:nvCxnSpPr>
      <xdr:spPr>
        <a:xfrm flipV="1">
          <a:off x="1130300" y="13317271"/>
          <a:ext cx="889000" cy="3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a:extLst>
            <a:ext uri="{FF2B5EF4-FFF2-40B4-BE49-F238E27FC236}">
              <a16:creationId xmlns:a16="http://schemas.microsoft.com/office/drawing/2014/main" xmlns="" id="{00000000-0008-0000-0600-0000BD000000}"/>
            </a:ext>
          </a:extLst>
        </xdr:cNvPr>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162577</xdr:rowOff>
    </xdr:from>
    <xdr:ext cx="469744"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1784428"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a:extLst>
            <a:ext uri="{FF2B5EF4-FFF2-40B4-BE49-F238E27FC236}">
              <a16:creationId xmlns:a16="http://schemas.microsoft.com/office/drawing/2014/main" xmlns="" id="{00000000-0008-0000-0600-0000BF000000}"/>
            </a:ext>
          </a:extLst>
        </xdr:cNvPr>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169690</xdr:rowOff>
    </xdr:from>
    <xdr:ext cx="469744"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895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114884</xdr:rowOff>
    </xdr:from>
    <xdr:to>
      <xdr:col>24</xdr:col>
      <xdr:colOff>114300</xdr:colOff>
      <xdr:row>77</xdr:row>
      <xdr:rowOff>45034</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4584700" y="1314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137761</xdr:rowOff>
    </xdr:from>
    <xdr:ext cx="469744" cy="259045"/>
    <xdr:sp macro="" textlink="">
      <xdr:nvSpPr>
        <xdr:cNvPr id="199" name="維持補修費該当値テキスト">
          <a:extLst>
            <a:ext uri="{FF2B5EF4-FFF2-40B4-BE49-F238E27FC236}">
              <a16:creationId xmlns:a16="http://schemas.microsoft.com/office/drawing/2014/main" xmlns="" id="{00000000-0008-0000-0600-0000C7000000}"/>
            </a:ext>
          </a:extLst>
        </xdr:cNvPr>
        <xdr:cNvSpPr txBox="1"/>
      </xdr:nvSpPr>
      <xdr:spPr>
        <a:xfrm>
          <a:off x="4686300" y="1299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26569</xdr:rowOff>
    </xdr:from>
    <xdr:to>
      <xdr:col>20</xdr:col>
      <xdr:colOff>38100</xdr:colOff>
      <xdr:row>77</xdr:row>
      <xdr:rowOff>128169</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3746500" y="1322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144696</xdr:rowOff>
    </xdr:from>
    <xdr:ext cx="469744"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3562428" y="1300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58649</xdr:rowOff>
    </xdr:from>
    <xdr:to>
      <xdr:col>15</xdr:col>
      <xdr:colOff>101600</xdr:colOff>
      <xdr:row>77</xdr:row>
      <xdr:rowOff>160249</xdr:rowOff>
    </xdr:to>
    <xdr:sp macro="" textlink="">
      <xdr:nvSpPr>
        <xdr:cNvPr id="202" name="楕円 201">
          <a:extLst>
            <a:ext uri="{FF2B5EF4-FFF2-40B4-BE49-F238E27FC236}">
              <a16:creationId xmlns:a16="http://schemas.microsoft.com/office/drawing/2014/main" xmlns="" id="{00000000-0008-0000-0600-0000CA000000}"/>
            </a:ext>
          </a:extLst>
        </xdr:cNvPr>
        <xdr:cNvSpPr/>
      </xdr:nvSpPr>
      <xdr:spPr>
        <a:xfrm>
          <a:off x="2857500" y="1326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5326</xdr:rowOff>
    </xdr:from>
    <xdr:ext cx="469744"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2673428" y="1303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64821</xdr:rowOff>
    </xdr:from>
    <xdr:to>
      <xdr:col>10</xdr:col>
      <xdr:colOff>165100</xdr:colOff>
      <xdr:row>77</xdr:row>
      <xdr:rowOff>166421</xdr:rowOff>
    </xdr:to>
    <xdr:sp macro="" textlink="">
      <xdr:nvSpPr>
        <xdr:cNvPr id="204" name="楕円 203">
          <a:extLst>
            <a:ext uri="{FF2B5EF4-FFF2-40B4-BE49-F238E27FC236}">
              <a16:creationId xmlns:a16="http://schemas.microsoft.com/office/drawing/2014/main" xmlns="" id="{00000000-0008-0000-0600-0000CC000000}"/>
            </a:ext>
          </a:extLst>
        </xdr:cNvPr>
        <xdr:cNvSpPr/>
      </xdr:nvSpPr>
      <xdr:spPr>
        <a:xfrm>
          <a:off x="1968500" y="1326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11498</xdr:rowOff>
    </xdr:from>
    <xdr:ext cx="469744" cy="259045"/>
    <xdr:sp macro="" textlink="">
      <xdr:nvSpPr>
        <xdr:cNvPr id="205" name="テキスト ボックス 204">
          <a:extLst>
            <a:ext uri="{FF2B5EF4-FFF2-40B4-BE49-F238E27FC236}">
              <a16:creationId xmlns:a16="http://schemas.microsoft.com/office/drawing/2014/main" xmlns="" id="{00000000-0008-0000-0600-0000CD000000}"/>
            </a:ext>
          </a:extLst>
        </xdr:cNvPr>
        <xdr:cNvSpPr txBox="1"/>
      </xdr:nvSpPr>
      <xdr:spPr>
        <a:xfrm>
          <a:off x="1784428" y="1304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98044</xdr:rowOff>
    </xdr:from>
    <xdr:to>
      <xdr:col>6</xdr:col>
      <xdr:colOff>38100</xdr:colOff>
      <xdr:row>78</xdr:row>
      <xdr:rowOff>28194</xdr:rowOff>
    </xdr:to>
    <xdr:sp macro="" textlink="">
      <xdr:nvSpPr>
        <xdr:cNvPr id="206" name="楕円 205">
          <a:extLst>
            <a:ext uri="{FF2B5EF4-FFF2-40B4-BE49-F238E27FC236}">
              <a16:creationId xmlns:a16="http://schemas.microsoft.com/office/drawing/2014/main" xmlns="" id="{00000000-0008-0000-0600-0000CE000000}"/>
            </a:ext>
          </a:extLst>
        </xdr:cNvPr>
        <xdr:cNvSpPr/>
      </xdr:nvSpPr>
      <xdr:spPr>
        <a:xfrm>
          <a:off x="1079500" y="1329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19321</xdr:rowOff>
    </xdr:from>
    <xdr:ext cx="469744" cy="259045"/>
    <xdr:sp macro="" textlink="">
      <xdr:nvSpPr>
        <xdr:cNvPr id="207" name="テキスト ボックス 206">
          <a:extLst>
            <a:ext uri="{FF2B5EF4-FFF2-40B4-BE49-F238E27FC236}">
              <a16:creationId xmlns:a16="http://schemas.microsoft.com/office/drawing/2014/main" xmlns="" id="{00000000-0008-0000-0600-0000CF000000}"/>
            </a:ext>
          </a:extLst>
        </xdr:cNvPr>
        <xdr:cNvSpPr txBox="1"/>
      </xdr:nvSpPr>
      <xdr:spPr>
        <a:xfrm>
          <a:off x="895428" y="133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xmlns=""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xmlns=""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xmlns=""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xmlns=""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a:extLst>
            <a:ext uri="{FF2B5EF4-FFF2-40B4-BE49-F238E27FC236}">
              <a16:creationId xmlns:a16="http://schemas.microsoft.com/office/drawing/2014/main" xmlns="" id="{00000000-0008-0000-0600-0000E9000000}"/>
            </a:ext>
          </a:extLst>
        </xdr:cNvPr>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a:extLst>
            <a:ext uri="{FF2B5EF4-FFF2-40B4-BE49-F238E27FC236}">
              <a16:creationId xmlns:a16="http://schemas.microsoft.com/office/drawing/2014/main" xmlns="" id="{00000000-0008-0000-0600-0000EB000000}"/>
            </a:ext>
          </a:extLst>
        </xdr:cNvPr>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167170</xdr:rowOff>
    </xdr:from>
    <xdr:to>
      <xdr:col>24</xdr:col>
      <xdr:colOff>63500</xdr:colOff>
      <xdr:row>92</xdr:row>
      <xdr:rowOff>46698</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a:off x="3797300" y="15769120"/>
          <a:ext cx="838200" cy="5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125696</xdr:rowOff>
    </xdr:from>
    <xdr:ext cx="534377" cy="259045"/>
    <xdr:sp macro="" textlink="">
      <xdr:nvSpPr>
        <xdr:cNvPr id="238" name="扶助費平均値テキスト">
          <a:extLst>
            <a:ext uri="{FF2B5EF4-FFF2-40B4-BE49-F238E27FC236}">
              <a16:creationId xmlns:a16="http://schemas.microsoft.com/office/drawing/2014/main" xmlns="" id="{00000000-0008-0000-0600-0000EE000000}"/>
            </a:ext>
          </a:extLst>
        </xdr:cNvPr>
        <xdr:cNvSpPr txBox="1"/>
      </xdr:nvSpPr>
      <xdr:spPr>
        <a:xfrm>
          <a:off x="4686300" y="16413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167170</xdr:rowOff>
    </xdr:from>
    <xdr:to>
      <xdr:col>19</xdr:col>
      <xdr:colOff>177800</xdr:colOff>
      <xdr:row>92</xdr:row>
      <xdr:rowOff>81883</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2908300" y="15769120"/>
          <a:ext cx="889000" cy="8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72108</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3530111" y="1653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81883</xdr:rowOff>
    </xdr:from>
    <xdr:to>
      <xdr:col>15</xdr:col>
      <xdr:colOff>50800</xdr:colOff>
      <xdr:row>93</xdr:row>
      <xdr:rowOff>86379</xdr:rowOff>
    </xdr:to>
    <xdr:cxnSp macro="">
      <xdr:nvCxnSpPr>
        <xdr:cNvPr id="243" name="直線コネクタ 242">
          <a:extLst>
            <a:ext uri="{FF2B5EF4-FFF2-40B4-BE49-F238E27FC236}">
              <a16:creationId xmlns:a16="http://schemas.microsoft.com/office/drawing/2014/main" xmlns="" id="{00000000-0008-0000-0600-0000F3000000}"/>
            </a:ext>
          </a:extLst>
        </xdr:cNvPr>
        <xdr:cNvCxnSpPr/>
      </xdr:nvCxnSpPr>
      <xdr:spPr>
        <a:xfrm flipV="1">
          <a:off x="2019300" y="15855283"/>
          <a:ext cx="889000" cy="17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117543</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2641111" y="1657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86379</xdr:rowOff>
    </xdr:from>
    <xdr:to>
      <xdr:col>10</xdr:col>
      <xdr:colOff>114300</xdr:colOff>
      <xdr:row>93</xdr:row>
      <xdr:rowOff>140061</xdr:rowOff>
    </xdr:to>
    <xdr:cxnSp macro="">
      <xdr:nvCxnSpPr>
        <xdr:cNvPr id="246" name="直線コネクタ 245">
          <a:extLst>
            <a:ext uri="{FF2B5EF4-FFF2-40B4-BE49-F238E27FC236}">
              <a16:creationId xmlns:a16="http://schemas.microsoft.com/office/drawing/2014/main" xmlns="" id="{00000000-0008-0000-0600-0000F6000000}"/>
            </a:ext>
          </a:extLst>
        </xdr:cNvPr>
        <xdr:cNvCxnSpPr/>
      </xdr:nvCxnSpPr>
      <xdr:spPr>
        <a:xfrm flipV="1">
          <a:off x="1130300" y="16031229"/>
          <a:ext cx="889000" cy="5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7" name="フローチャート: 判断 246">
          <a:extLst>
            <a:ext uri="{FF2B5EF4-FFF2-40B4-BE49-F238E27FC236}">
              <a16:creationId xmlns:a16="http://schemas.microsoft.com/office/drawing/2014/main" xmlns="" id="{00000000-0008-0000-0600-0000F7000000}"/>
            </a:ext>
          </a:extLst>
        </xdr:cNvPr>
        <xdr:cNvSpPr/>
      </xdr:nvSpPr>
      <xdr:spPr>
        <a:xfrm>
          <a:off x="1968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53821</xdr:rowOff>
    </xdr:from>
    <xdr:ext cx="534377"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1752111" y="1668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a:extLst>
            <a:ext uri="{FF2B5EF4-FFF2-40B4-BE49-F238E27FC236}">
              <a16:creationId xmlns:a16="http://schemas.microsoft.com/office/drawing/2014/main" xmlns="" id="{00000000-0008-0000-0600-0000F9000000}"/>
            </a:ext>
          </a:extLst>
        </xdr:cNvPr>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115848</xdr:rowOff>
    </xdr:from>
    <xdr:ext cx="534377"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863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167348</xdr:rowOff>
    </xdr:from>
    <xdr:to>
      <xdr:col>24</xdr:col>
      <xdr:colOff>114300</xdr:colOff>
      <xdr:row>92</xdr:row>
      <xdr:rowOff>97498</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4584700" y="1576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18775</xdr:rowOff>
    </xdr:from>
    <xdr:ext cx="599010" cy="259045"/>
    <xdr:sp macro="" textlink="">
      <xdr:nvSpPr>
        <xdr:cNvPr id="257" name="扶助費該当値テキスト">
          <a:extLst>
            <a:ext uri="{FF2B5EF4-FFF2-40B4-BE49-F238E27FC236}">
              <a16:creationId xmlns:a16="http://schemas.microsoft.com/office/drawing/2014/main" xmlns="" id="{00000000-0008-0000-0600-000001010000}"/>
            </a:ext>
          </a:extLst>
        </xdr:cNvPr>
        <xdr:cNvSpPr txBox="1"/>
      </xdr:nvSpPr>
      <xdr:spPr>
        <a:xfrm>
          <a:off x="4686300" y="15620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116370</xdr:rowOff>
    </xdr:from>
    <xdr:to>
      <xdr:col>20</xdr:col>
      <xdr:colOff>38100</xdr:colOff>
      <xdr:row>92</xdr:row>
      <xdr:rowOff>46520</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3746500" y="157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63047</xdr:rowOff>
    </xdr:from>
    <xdr:ext cx="599010"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3497795" y="15493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31083</xdr:rowOff>
    </xdr:from>
    <xdr:to>
      <xdr:col>15</xdr:col>
      <xdr:colOff>101600</xdr:colOff>
      <xdr:row>92</xdr:row>
      <xdr:rowOff>132683</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2857500" y="1580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149210</xdr:rowOff>
    </xdr:from>
    <xdr:ext cx="599010"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2608795" y="15579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35579</xdr:rowOff>
    </xdr:from>
    <xdr:to>
      <xdr:col>10</xdr:col>
      <xdr:colOff>165100</xdr:colOff>
      <xdr:row>93</xdr:row>
      <xdr:rowOff>137179</xdr:rowOff>
    </xdr:to>
    <xdr:sp macro="" textlink="">
      <xdr:nvSpPr>
        <xdr:cNvPr id="262" name="楕円 261">
          <a:extLst>
            <a:ext uri="{FF2B5EF4-FFF2-40B4-BE49-F238E27FC236}">
              <a16:creationId xmlns:a16="http://schemas.microsoft.com/office/drawing/2014/main" xmlns="" id="{00000000-0008-0000-0600-000006010000}"/>
            </a:ext>
          </a:extLst>
        </xdr:cNvPr>
        <xdr:cNvSpPr/>
      </xdr:nvSpPr>
      <xdr:spPr>
        <a:xfrm>
          <a:off x="1968500" y="1598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153706</xdr:rowOff>
    </xdr:from>
    <xdr:ext cx="534377" cy="259045"/>
    <xdr:sp macro="" textlink="">
      <xdr:nvSpPr>
        <xdr:cNvPr id="263" name="テキスト ボックス 262">
          <a:extLst>
            <a:ext uri="{FF2B5EF4-FFF2-40B4-BE49-F238E27FC236}">
              <a16:creationId xmlns:a16="http://schemas.microsoft.com/office/drawing/2014/main" xmlns="" id="{00000000-0008-0000-0600-000007010000}"/>
            </a:ext>
          </a:extLst>
        </xdr:cNvPr>
        <xdr:cNvSpPr txBox="1"/>
      </xdr:nvSpPr>
      <xdr:spPr>
        <a:xfrm>
          <a:off x="1752111" y="1575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89261</xdr:rowOff>
    </xdr:from>
    <xdr:to>
      <xdr:col>6</xdr:col>
      <xdr:colOff>38100</xdr:colOff>
      <xdr:row>94</xdr:row>
      <xdr:rowOff>19411</xdr:rowOff>
    </xdr:to>
    <xdr:sp macro="" textlink="">
      <xdr:nvSpPr>
        <xdr:cNvPr id="264" name="楕円 263">
          <a:extLst>
            <a:ext uri="{FF2B5EF4-FFF2-40B4-BE49-F238E27FC236}">
              <a16:creationId xmlns:a16="http://schemas.microsoft.com/office/drawing/2014/main" xmlns="" id="{00000000-0008-0000-0600-000008010000}"/>
            </a:ext>
          </a:extLst>
        </xdr:cNvPr>
        <xdr:cNvSpPr/>
      </xdr:nvSpPr>
      <xdr:spPr>
        <a:xfrm>
          <a:off x="1079500" y="1603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35938</xdr:rowOff>
    </xdr:from>
    <xdr:ext cx="534377" cy="259045"/>
    <xdr:sp macro="" textlink="">
      <xdr:nvSpPr>
        <xdr:cNvPr id="265" name="テキスト ボックス 264">
          <a:extLst>
            <a:ext uri="{FF2B5EF4-FFF2-40B4-BE49-F238E27FC236}">
              <a16:creationId xmlns:a16="http://schemas.microsoft.com/office/drawing/2014/main" xmlns="" id="{00000000-0008-0000-0600-000009010000}"/>
            </a:ext>
          </a:extLst>
        </xdr:cNvPr>
        <xdr:cNvSpPr txBox="1"/>
      </xdr:nvSpPr>
      <xdr:spPr>
        <a:xfrm>
          <a:off x="863111" y="1580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xmlns=""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xmlns=""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xmlns=""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xmlns=""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a:extLst>
            <a:ext uri="{FF2B5EF4-FFF2-40B4-BE49-F238E27FC236}">
              <a16:creationId xmlns:a16="http://schemas.microsoft.com/office/drawing/2014/main" xmlns="" id="{00000000-0008-0000-0600-000024010000}"/>
            </a:ext>
          </a:extLst>
        </xdr:cNvPr>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a:extLst>
            <a:ext uri="{FF2B5EF4-FFF2-40B4-BE49-F238E27FC236}">
              <a16:creationId xmlns:a16="http://schemas.microsoft.com/office/drawing/2014/main" xmlns="" id="{00000000-0008-0000-0600-000026010000}"/>
            </a:ext>
          </a:extLst>
        </xdr:cNvPr>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2703</xdr:rowOff>
    </xdr:from>
    <xdr:to>
      <xdr:col>55</xdr:col>
      <xdr:colOff>0</xdr:colOff>
      <xdr:row>36</xdr:row>
      <xdr:rowOff>92238</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flipV="1">
          <a:off x="9639300" y="6174903"/>
          <a:ext cx="8382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51140</xdr:rowOff>
    </xdr:from>
    <xdr:ext cx="534377" cy="259045"/>
    <xdr:sp macro="" textlink="">
      <xdr:nvSpPr>
        <xdr:cNvPr id="297" name="補助費等平均値テキスト">
          <a:extLst>
            <a:ext uri="{FF2B5EF4-FFF2-40B4-BE49-F238E27FC236}">
              <a16:creationId xmlns:a16="http://schemas.microsoft.com/office/drawing/2014/main" xmlns="" id="{00000000-0008-0000-0600-000029010000}"/>
            </a:ext>
          </a:extLst>
        </xdr:cNvPr>
        <xdr:cNvSpPr txBox="1"/>
      </xdr:nvSpPr>
      <xdr:spPr>
        <a:xfrm>
          <a:off x="10528300" y="6223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71479</xdr:rowOff>
    </xdr:from>
    <xdr:to>
      <xdr:col>50</xdr:col>
      <xdr:colOff>114300</xdr:colOff>
      <xdr:row>36</xdr:row>
      <xdr:rowOff>92238</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a:off x="8750300" y="6243679"/>
          <a:ext cx="889000" cy="2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13791</xdr:rowOff>
    </xdr:from>
    <xdr:ext cx="534377"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9372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71479</xdr:rowOff>
    </xdr:from>
    <xdr:to>
      <xdr:col>45</xdr:col>
      <xdr:colOff>177800</xdr:colOff>
      <xdr:row>36</xdr:row>
      <xdr:rowOff>90627</xdr:rowOff>
    </xdr:to>
    <xdr:cxnSp macro="">
      <xdr:nvCxnSpPr>
        <xdr:cNvPr id="302" name="直線コネクタ 301">
          <a:extLst>
            <a:ext uri="{FF2B5EF4-FFF2-40B4-BE49-F238E27FC236}">
              <a16:creationId xmlns:a16="http://schemas.microsoft.com/office/drawing/2014/main" xmlns="" id="{00000000-0008-0000-0600-00002E010000}"/>
            </a:ext>
          </a:extLst>
        </xdr:cNvPr>
        <xdr:cNvCxnSpPr/>
      </xdr:nvCxnSpPr>
      <xdr:spPr>
        <a:xfrm flipV="1">
          <a:off x="7861300" y="6243679"/>
          <a:ext cx="889000" cy="1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a:extLst>
            <a:ext uri="{FF2B5EF4-FFF2-40B4-BE49-F238E27FC236}">
              <a16:creationId xmlns:a16="http://schemas.microsoft.com/office/drawing/2014/main" xmlns="" id="{00000000-0008-0000-0600-00002F010000}"/>
            </a:ext>
          </a:extLst>
        </xdr:cNvPr>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158974</xdr:rowOff>
    </xdr:from>
    <xdr:ext cx="534377"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8483111" y="633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90627</xdr:rowOff>
    </xdr:from>
    <xdr:to>
      <xdr:col>41</xdr:col>
      <xdr:colOff>50800</xdr:colOff>
      <xdr:row>36</xdr:row>
      <xdr:rowOff>138394</xdr:rowOff>
    </xdr:to>
    <xdr:cxnSp macro="">
      <xdr:nvCxnSpPr>
        <xdr:cNvPr id="305" name="直線コネクタ 304">
          <a:extLst>
            <a:ext uri="{FF2B5EF4-FFF2-40B4-BE49-F238E27FC236}">
              <a16:creationId xmlns:a16="http://schemas.microsoft.com/office/drawing/2014/main" xmlns="" id="{00000000-0008-0000-0600-000031010000}"/>
            </a:ext>
          </a:extLst>
        </xdr:cNvPr>
        <xdr:cNvCxnSpPr/>
      </xdr:nvCxnSpPr>
      <xdr:spPr>
        <a:xfrm flipV="1">
          <a:off x="6972300" y="6262827"/>
          <a:ext cx="889000" cy="4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6" name="フローチャート: 判断 305">
          <a:extLst>
            <a:ext uri="{FF2B5EF4-FFF2-40B4-BE49-F238E27FC236}">
              <a16:creationId xmlns:a16="http://schemas.microsoft.com/office/drawing/2014/main" xmlns="" id="{00000000-0008-0000-0600-000032010000}"/>
            </a:ext>
          </a:extLst>
        </xdr:cNvPr>
        <xdr:cNvSpPr/>
      </xdr:nvSpPr>
      <xdr:spPr>
        <a:xfrm>
          <a:off x="7810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27333</xdr:rowOff>
    </xdr:from>
    <xdr:ext cx="534377"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594111" y="637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a:extLst>
            <a:ext uri="{FF2B5EF4-FFF2-40B4-BE49-F238E27FC236}">
              <a16:creationId xmlns:a16="http://schemas.microsoft.com/office/drawing/2014/main" xmlns="" id="{00000000-0008-0000-0600-000034010000}"/>
            </a:ext>
          </a:extLst>
        </xdr:cNvPr>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45610</xdr:rowOff>
    </xdr:from>
    <xdr:ext cx="534377"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6705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123353</xdr:rowOff>
    </xdr:from>
    <xdr:to>
      <xdr:col>55</xdr:col>
      <xdr:colOff>50800</xdr:colOff>
      <xdr:row>36</xdr:row>
      <xdr:rowOff>53503</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10426700" y="612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146230</xdr:rowOff>
    </xdr:from>
    <xdr:ext cx="534377" cy="259045"/>
    <xdr:sp macro="" textlink="">
      <xdr:nvSpPr>
        <xdr:cNvPr id="316" name="補助費等該当値テキスト">
          <a:extLst>
            <a:ext uri="{FF2B5EF4-FFF2-40B4-BE49-F238E27FC236}">
              <a16:creationId xmlns:a16="http://schemas.microsoft.com/office/drawing/2014/main" xmlns="" id="{00000000-0008-0000-0600-00003C010000}"/>
            </a:ext>
          </a:extLst>
        </xdr:cNvPr>
        <xdr:cNvSpPr txBox="1"/>
      </xdr:nvSpPr>
      <xdr:spPr>
        <a:xfrm>
          <a:off x="10528300" y="597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41438</xdr:rowOff>
    </xdr:from>
    <xdr:to>
      <xdr:col>50</xdr:col>
      <xdr:colOff>165100</xdr:colOff>
      <xdr:row>36</xdr:row>
      <xdr:rowOff>143038</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9588500" y="621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159565</xdr:rowOff>
    </xdr:from>
    <xdr:ext cx="534377"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9372111" y="598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20679</xdr:rowOff>
    </xdr:from>
    <xdr:to>
      <xdr:col>46</xdr:col>
      <xdr:colOff>38100</xdr:colOff>
      <xdr:row>36</xdr:row>
      <xdr:rowOff>122279</xdr:rowOff>
    </xdr:to>
    <xdr:sp macro="" textlink="">
      <xdr:nvSpPr>
        <xdr:cNvPr id="319" name="楕円 318">
          <a:extLst>
            <a:ext uri="{FF2B5EF4-FFF2-40B4-BE49-F238E27FC236}">
              <a16:creationId xmlns:a16="http://schemas.microsoft.com/office/drawing/2014/main" xmlns="" id="{00000000-0008-0000-0600-00003F010000}"/>
            </a:ext>
          </a:extLst>
        </xdr:cNvPr>
        <xdr:cNvSpPr/>
      </xdr:nvSpPr>
      <xdr:spPr>
        <a:xfrm>
          <a:off x="8699500" y="619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138806</xdr:rowOff>
    </xdr:from>
    <xdr:ext cx="534377"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8483111" y="596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39827</xdr:rowOff>
    </xdr:from>
    <xdr:to>
      <xdr:col>41</xdr:col>
      <xdr:colOff>101600</xdr:colOff>
      <xdr:row>36</xdr:row>
      <xdr:rowOff>141427</xdr:rowOff>
    </xdr:to>
    <xdr:sp macro="" textlink="">
      <xdr:nvSpPr>
        <xdr:cNvPr id="321" name="楕円 320">
          <a:extLst>
            <a:ext uri="{FF2B5EF4-FFF2-40B4-BE49-F238E27FC236}">
              <a16:creationId xmlns:a16="http://schemas.microsoft.com/office/drawing/2014/main" xmlns="" id="{00000000-0008-0000-0600-000041010000}"/>
            </a:ext>
          </a:extLst>
        </xdr:cNvPr>
        <xdr:cNvSpPr/>
      </xdr:nvSpPr>
      <xdr:spPr>
        <a:xfrm>
          <a:off x="7810500" y="62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157954</xdr:rowOff>
    </xdr:from>
    <xdr:ext cx="534377" cy="259045"/>
    <xdr:sp macro="" textlink="">
      <xdr:nvSpPr>
        <xdr:cNvPr id="322" name="テキスト ボックス 321">
          <a:extLst>
            <a:ext uri="{FF2B5EF4-FFF2-40B4-BE49-F238E27FC236}">
              <a16:creationId xmlns:a16="http://schemas.microsoft.com/office/drawing/2014/main" xmlns="" id="{00000000-0008-0000-0600-000042010000}"/>
            </a:ext>
          </a:extLst>
        </xdr:cNvPr>
        <xdr:cNvSpPr txBox="1"/>
      </xdr:nvSpPr>
      <xdr:spPr>
        <a:xfrm>
          <a:off x="7594111" y="598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87594</xdr:rowOff>
    </xdr:from>
    <xdr:to>
      <xdr:col>36</xdr:col>
      <xdr:colOff>165100</xdr:colOff>
      <xdr:row>37</xdr:row>
      <xdr:rowOff>17744</xdr:rowOff>
    </xdr:to>
    <xdr:sp macro="" textlink="">
      <xdr:nvSpPr>
        <xdr:cNvPr id="323" name="楕円 322">
          <a:extLst>
            <a:ext uri="{FF2B5EF4-FFF2-40B4-BE49-F238E27FC236}">
              <a16:creationId xmlns:a16="http://schemas.microsoft.com/office/drawing/2014/main" xmlns="" id="{00000000-0008-0000-0600-000043010000}"/>
            </a:ext>
          </a:extLst>
        </xdr:cNvPr>
        <xdr:cNvSpPr/>
      </xdr:nvSpPr>
      <xdr:spPr>
        <a:xfrm>
          <a:off x="6921500" y="625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34271</xdr:rowOff>
    </xdr:from>
    <xdr:ext cx="534377" cy="259045"/>
    <xdr:sp macro="" textlink="">
      <xdr:nvSpPr>
        <xdr:cNvPr id="324" name="テキスト ボックス 323">
          <a:extLst>
            <a:ext uri="{FF2B5EF4-FFF2-40B4-BE49-F238E27FC236}">
              <a16:creationId xmlns:a16="http://schemas.microsoft.com/office/drawing/2014/main" xmlns="" id="{00000000-0008-0000-0600-000044010000}"/>
            </a:ext>
          </a:extLst>
        </xdr:cNvPr>
        <xdr:cNvSpPr txBox="1"/>
      </xdr:nvSpPr>
      <xdr:spPr>
        <a:xfrm>
          <a:off x="6705111" y="603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xmlns=""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xmlns=""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xmlns=""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xmlns=""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xmlns=""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xmlns=""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a:extLst>
            <a:ext uri="{FF2B5EF4-FFF2-40B4-BE49-F238E27FC236}">
              <a16:creationId xmlns:a16="http://schemas.microsoft.com/office/drawing/2014/main" xmlns="" id="{00000000-0008-0000-0600-00005D010000}"/>
            </a:ext>
          </a:extLst>
        </xdr:cNvPr>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a:extLst>
            <a:ext uri="{FF2B5EF4-FFF2-40B4-BE49-F238E27FC236}">
              <a16:creationId xmlns:a16="http://schemas.microsoft.com/office/drawing/2014/main" xmlns="" id="{00000000-0008-0000-0600-00005F010000}"/>
            </a:ext>
          </a:extLst>
        </xdr:cNvPr>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71829</xdr:rowOff>
    </xdr:from>
    <xdr:to>
      <xdr:col>55</xdr:col>
      <xdr:colOff>0</xdr:colOff>
      <xdr:row>57</xdr:row>
      <xdr:rowOff>13299</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flipV="1">
          <a:off x="9639300" y="9501579"/>
          <a:ext cx="838200" cy="28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125338</xdr:rowOff>
    </xdr:from>
    <xdr:ext cx="534377" cy="259045"/>
    <xdr:sp macro="" textlink="">
      <xdr:nvSpPr>
        <xdr:cNvPr id="354" name="普通建設事業費平均値テキスト">
          <a:extLst>
            <a:ext uri="{FF2B5EF4-FFF2-40B4-BE49-F238E27FC236}">
              <a16:creationId xmlns:a16="http://schemas.microsoft.com/office/drawing/2014/main" xmlns="" id="{00000000-0008-0000-0600-000062010000}"/>
            </a:ext>
          </a:extLst>
        </xdr:cNvPr>
        <xdr:cNvSpPr txBox="1"/>
      </xdr:nvSpPr>
      <xdr:spPr>
        <a:xfrm>
          <a:off x="10528300" y="9726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13299</xdr:rowOff>
    </xdr:from>
    <xdr:to>
      <xdr:col>50</xdr:col>
      <xdr:colOff>114300</xdr:colOff>
      <xdr:row>57</xdr:row>
      <xdr:rowOff>88212</xdr:rowOff>
    </xdr:to>
    <xdr:cxnSp macro="">
      <xdr:nvCxnSpPr>
        <xdr:cNvPr id="356" name="直線コネクタ 355">
          <a:extLst>
            <a:ext uri="{FF2B5EF4-FFF2-40B4-BE49-F238E27FC236}">
              <a16:creationId xmlns:a16="http://schemas.microsoft.com/office/drawing/2014/main" xmlns="" id="{00000000-0008-0000-0600-000064010000}"/>
            </a:ext>
          </a:extLst>
        </xdr:cNvPr>
        <xdr:cNvCxnSpPr/>
      </xdr:nvCxnSpPr>
      <xdr:spPr>
        <a:xfrm flipV="1">
          <a:off x="8750300" y="9785949"/>
          <a:ext cx="889000" cy="7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56982</xdr:rowOff>
    </xdr:from>
    <xdr:ext cx="534377"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9372111" y="948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148189</xdr:rowOff>
    </xdr:from>
    <xdr:to>
      <xdr:col>45</xdr:col>
      <xdr:colOff>177800</xdr:colOff>
      <xdr:row>57</xdr:row>
      <xdr:rowOff>88212</xdr:rowOff>
    </xdr:to>
    <xdr:cxnSp macro="">
      <xdr:nvCxnSpPr>
        <xdr:cNvPr id="359" name="直線コネクタ 358">
          <a:extLst>
            <a:ext uri="{FF2B5EF4-FFF2-40B4-BE49-F238E27FC236}">
              <a16:creationId xmlns:a16="http://schemas.microsoft.com/office/drawing/2014/main" xmlns="" id="{00000000-0008-0000-0600-000067010000}"/>
            </a:ext>
          </a:extLst>
        </xdr:cNvPr>
        <xdr:cNvCxnSpPr/>
      </xdr:nvCxnSpPr>
      <xdr:spPr>
        <a:xfrm>
          <a:off x="7861300" y="9749389"/>
          <a:ext cx="889000" cy="11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a:extLst>
            <a:ext uri="{FF2B5EF4-FFF2-40B4-BE49-F238E27FC236}">
              <a16:creationId xmlns:a16="http://schemas.microsoft.com/office/drawing/2014/main" xmlns="" id="{00000000-0008-0000-0600-000068010000}"/>
            </a:ext>
          </a:extLst>
        </xdr:cNvPr>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90913</xdr:rowOff>
    </xdr:from>
    <xdr:ext cx="534377"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8483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148189</xdr:rowOff>
    </xdr:from>
    <xdr:to>
      <xdr:col>41</xdr:col>
      <xdr:colOff>50800</xdr:colOff>
      <xdr:row>57</xdr:row>
      <xdr:rowOff>6959</xdr:rowOff>
    </xdr:to>
    <xdr:cxnSp macro="">
      <xdr:nvCxnSpPr>
        <xdr:cNvPr id="362" name="直線コネクタ 361">
          <a:extLst>
            <a:ext uri="{FF2B5EF4-FFF2-40B4-BE49-F238E27FC236}">
              <a16:creationId xmlns:a16="http://schemas.microsoft.com/office/drawing/2014/main" xmlns="" id="{00000000-0008-0000-0600-00006A010000}"/>
            </a:ext>
          </a:extLst>
        </xdr:cNvPr>
        <xdr:cNvCxnSpPr/>
      </xdr:nvCxnSpPr>
      <xdr:spPr>
        <a:xfrm flipV="1">
          <a:off x="6972300" y="9749389"/>
          <a:ext cx="889000" cy="3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3" name="フローチャート: 判断 362">
          <a:extLst>
            <a:ext uri="{FF2B5EF4-FFF2-40B4-BE49-F238E27FC236}">
              <a16:creationId xmlns:a16="http://schemas.microsoft.com/office/drawing/2014/main" xmlns="" id="{00000000-0008-0000-0600-00006B010000}"/>
            </a:ext>
          </a:extLst>
        </xdr:cNvPr>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48894</xdr:rowOff>
    </xdr:from>
    <xdr:ext cx="534377"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7594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a:extLst>
            <a:ext uri="{FF2B5EF4-FFF2-40B4-BE49-F238E27FC236}">
              <a16:creationId xmlns:a16="http://schemas.microsoft.com/office/drawing/2014/main" xmlns="" id="{00000000-0008-0000-0600-00006D010000}"/>
            </a:ext>
          </a:extLst>
        </xdr:cNvPr>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48592</xdr:rowOff>
    </xdr:from>
    <xdr:ext cx="534377"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6705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21029</xdr:rowOff>
    </xdr:from>
    <xdr:to>
      <xdr:col>55</xdr:col>
      <xdr:colOff>50800</xdr:colOff>
      <xdr:row>55</xdr:row>
      <xdr:rowOff>122629</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10426700" y="945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43906</xdr:rowOff>
    </xdr:from>
    <xdr:ext cx="534377" cy="259045"/>
    <xdr:sp macro="" textlink="">
      <xdr:nvSpPr>
        <xdr:cNvPr id="373" name="普通建設事業費該当値テキスト">
          <a:extLst>
            <a:ext uri="{FF2B5EF4-FFF2-40B4-BE49-F238E27FC236}">
              <a16:creationId xmlns:a16="http://schemas.microsoft.com/office/drawing/2014/main" xmlns="" id="{00000000-0008-0000-0600-000075010000}"/>
            </a:ext>
          </a:extLst>
        </xdr:cNvPr>
        <xdr:cNvSpPr txBox="1"/>
      </xdr:nvSpPr>
      <xdr:spPr>
        <a:xfrm>
          <a:off x="10528300" y="930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133949</xdr:rowOff>
    </xdr:from>
    <xdr:to>
      <xdr:col>50</xdr:col>
      <xdr:colOff>165100</xdr:colOff>
      <xdr:row>57</xdr:row>
      <xdr:rowOff>64099</xdr:rowOff>
    </xdr:to>
    <xdr:sp macro="" textlink="">
      <xdr:nvSpPr>
        <xdr:cNvPr id="374" name="楕円 373">
          <a:extLst>
            <a:ext uri="{FF2B5EF4-FFF2-40B4-BE49-F238E27FC236}">
              <a16:creationId xmlns:a16="http://schemas.microsoft.com/office/drawing/2014/main" xmlns="" id="{00000000-0008-0000-0600-000076010000}"/>
            </a:ext>
          </a:extLst>
        </xdr:cNvPr>
        <xdr:cNvSpPr/>
      </xdr:nvSpPr>
      <xdr:spPr>
        <a:xfrm>
          <a:off x="9588500" y="973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55226</xdr:rowOff>
    </xdr:from>
    <xdr:ext cx="534377"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9372111" y="982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37412</xdr:rowOff>
    </xdr:from>
    <xdr:to>
      <xdr:col>46</xdr:col>
      <xdr:colOff>38100</xdr:colOff>
      <xdr:row>57</xdr:row>
      <xdr:rowOff>139012</xdr:rowOff>
    </xdr:to>
    <xdr:sp macro="" textlink="">
      <xdr:nvSpPr>
        <xdr:cNvPr id="376" name="楕円 375">
          <a:extLst>
            <a:ext uri="{FF2B5EF4-FFF2-40B4-BE49-F238E27FC236}">
              <a16:creationId xmlns:a16="http://schemas.microsoft.com/office/drawing/2014/main" xmlns="" id="{00000000-0008-0000-0600-000078010000}"/>
            </a:ext>
          </a:extLst>
        </xdr:cNvPr>
        <xdr:cNvSpPr/>
      </xdr:nvSpPr>
      <xdr:spPr>
        <a:xfrm>
          <a:off x="8699500" y="981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130139</xdr:rowOff>
    </xdr:from>
    <xdr:ext cx="534377" cy="259045"/>
    <xdr:sp macro="" textlink="">
      <xdr:nvSpPr>
        <xdr:cNvPr id="377" name="テキスト ボックス 376">
          <a:extLst>
            <a:ext uri="{FF2B5EF4-FFF2-40B4-BE49-F238E27FC236}">
              <a16:creationId xmlns:a16="http://schemas.microsoft.com/office/drawing/2014/main" xmlns="" id="{00000000-0008-0000-0600-000079010000}"/>
            </a:ext>
          </a:extLst>
        </xdr:cNvPr>
        <xdr:cNvSpPr txBox="1"/>
      </xdr:nvSpPr>
      <xdr:spPr>
        <a:xfrm>
          <a:off x="8483111" y="990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97389</xdr:rowOff>
    </xdr:from>
    <xdr:to>
      <xdr:col>41</xdr:col>
      <xdr:colOff>101600</xdr:colOff>
      <xdr:row>57</xdr:row>
      <xdr:rowOff>27539</xdr:rowOff>
    </xdr:to>
    <xdr:sp macro="" textlink="">
      <xdr:nvSpPr>
        <xdr:cNvPr id="378" name="楕円 377">
          <a:extLst>
            <a:ext uri="{FF2B5EF4-FFF2-40B4-BE49-F238E27FC236}">
              <a16:creationId xmlns:a16="http://schemas.microsoft.com/office/drawing/2014/main" xmlns="" id="{00000000-0008-0000-0600-00007A010000}"/>
            </a:ext>
          </a:extLst>
        </xdr:cNvPr>
        <xdr:cNvSpPr/>
      </xdr:nvSpPr>
      <xdr:spPr>
        <a:xfrm>
          <a:off x="7810500" y="969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44066</xdr:rowOff>
    </xdr:from>
    <xdr:ext cx="534377" cy="259045"/>
    <xdr:sp macro="" textlink="">
      <xdr:nvSpPr>
        <xdr:cNvPr id="379" name="テキスト ボックス 378">
          <a:extLst>
            <a:ext uri="{FF2B5EF4-FFF2-40B4-BE49-F238E27FC236}">
              <a16:creationId xmlns:a16="http://schemas.microsoft.com/office/drawing/2014/main" xmlns="" id="{00000000-0008-0000-0600-00007B010000}"/>
            </a:ext>
          </a:extLst>
        </xdr:cNvPr>
        <xdr:cNvSpPr txBox="1"/>
      </xdr:nvSpPr>
      <xdr:spPr>
        <a:xfrm>
          <a:off x="7594111" y="947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127609</xdr:rowOff>
    </xdr:from>
    <xdr:to>
      <xdr:col>36</xdr:col>
      <xdr:colOff>165100</xdr:colOff>
      <xdr:row>57</xdr:row>
      <xdr:rowOff>57759</xdr:rowOff>
    </xdr:to>
    <xdr:sp macro="" textlink="">
      <xdr:nvSpPr>
        <xdr:cNvPr id="380" name="楕円 379">
          <a:extLst>
            <a:ext uri="{FF2B5EF4-FFF2-40B4-BE49-F238E27FC236}">
              <a16:creationId xmlns:a16="http://schemas.microsoft.com/office/drawing/2014/main" xmlns="" id="{00000000-0008-0000-0600-00007C010000}"/>
            </a:ext>
          </a:extLst>
        </xdr:cNvPr>
        <xdr:cNvSpPr/>
      </xdr:nvSpPr>
      <xdr:spPr>
        <a:xfrm>
          <a:off x="6921500" y="972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48886</xdr:rowOff>
    </xdr:from>
    <xdr:ext cx="534377" cy="259045"/>
    <xdr:sp macro="" textlink="">
      <xdr:nvSpPr>
        <xdr:cNvPr id="381" name="テキスト ボックス 380">
          <a:extLst>
            <a:ext uri="{FF2B5EF4-FFF2-40B4-BE49-F238E27FC236}">
              <a16:creationId xmlns:a16="http://schemas.microsoft.com/office/drawing/2014/main" xmlns="" id="{00000000-0008-0000-0600-00007D010000}"/>
            </a:ext>
          </a:extLst>
        </xdr:cNvPr>
        <xdr:cNvSpPr txBox="1"/>
      </xdr:nvSpPr>
      <xdr:spPr>
        <a:xfrm>
          <a:off x="6705111" y="982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xmlns=""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xmlns=""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xmlns=""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xmlns=""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a:extLst>
            <a:ext uri="{FF2B5EF4-FFF2-40B4-BE49-F238E27FC236}">
              <a16:creationId xmlns:a16="http://schemas.microsoft.com/office/drawing/2014/main" xmlns="" id="{00000000-0008-0000-0600-000091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a:extLst>
            <a:ext uri="{FF2B5EF4-FFF2-40B4-BE49-F238E27FC236}">
              <a16:creationId xmlns:a16="http://schemas.microsoft.com/office/drawing/2014/main" xmlns="" id="{00000000-0008-0000-0600-000093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xmlns=""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xmlns=""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a:extLst>
            <a:ext uri="{FF2B5EF4-FFF2-40B4-BE49-F238E27FC236}">
              <a16:creationId xmlns:a16="http://schemas.microsoft.com/office/drawing/2014/main" xmlns="" id="{00000000-0008-0000-0600-000098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a:extLst>
            <a:ext uri="{FF2B5EF4-FFF2-40B4-BE49-F238E27FC236}">
              <a16:creationId xmlns:a16="http://schemas.microsoft.com/office/drawing/2014/main" xmlns="" id="{00000000-0008-0000-0600-00009A010000}"/>
            </a:ext>
          </a:extLst>
        </xdr:cNvPr>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121456</xdr:rowOff>
    </xdr:from>
    <xdr:to>
      <xdr:col>55</xdr:col>
      <xdr:colOff>0</xdr:colOff>
      <xdr:row>78</xdr:row>
      <xdr:rowOff>57513</xdr:rowOff>
    </xdr:to>
    <xdr:cxnSp macro="">
      <xdr:nvCxnSpPr>
        <xdr:cNvPr id="412" name="直線コネクタ 411">
          <a:extLst>
            <a:ext uri="{FF2B5EF4-FFF2-40B4-BE49-F238E27FC236}">
              <a16:creationId xmlns:a16="http://schemas.microsoft.com/office/drawing/2014/main" xmlns="" id="{00000000-0008-0000-0600-00009C010000}"/>
            </a:ext>
          </a:extLst>
        </xdr:cNvPr>
        <xdr:cNvCxnSpPr/>
      </xdr:nvCxnSpPr>
      <xdr:spPr>
        <a:xfrm flipV="1">
          <a:off x="9639300" y="13151656"/>
          <a:ext cx="838200" cy="27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29173</xdr:rowOff>
    </xdr:from>
    <xdr:ext cx="534377" cy="259045"/>
    <xdr:sp macro="" textlink="">
      <xdr:nvSpPr>
        <xdr:cNvPr id="413" name="普通建設事業費 （ うち新規整備　）平均値テキスト">
          <a:extLst>
            <a:ext uri="{FF2B5EF4-FFF2-40B4-BE49-F238E27FC236}">
              <a16:creationId xmlns:a16="http://schemas.microsoft.com/office/drawing/2014/main" xmlns="" id="{00000000-0008-0000-0600-00009D010000}"/>
            </a:ext>
          </a:extLst>
        </xdr:cNvPr>
        <xdr:cNvSpPr txBox="1"/>
      </xdr:nvSpPr>
      <xdr:spPr>
        <a:xfrm>
          <a:off x="10528300" y="13402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a:extLst>
            <a:ext uri="{FF2B5EF4-FFF2-40B4-BE49-F238E27FC236}">
              <a16:creationId xmlns:a16="http://schemas.microsoft.com/office/drawing/2014/main" xmlns="" id="{00000000-0008-0000-0600-00009E010000}"/>
            </a:ext>
          </a:extLst>
        </xdr:cNvPr>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57513</xdr:rowOff>
    </xdr:from>
    <xdr:to>
      <xdr:col>50</xdr:col>
      <xdr:colOff>114300</xdr:colOff>
      <xdr:row>79</xdr:row>
      <xdr:rowOff>34065</xdr:rowOff>
    </xdr:to>
    <xdr:cxnSp macro="">
      <xdr:nvCxnSpPr>
        <xdr:cNvPr id="415" name="直線コネクタ 414">
          <a:extLst>
            <a:ext uri="{FF2B5EF4-FFF2-40B4-BE49-F238E27FC236}">
              <a16:creationId xmlns:a16="http://schemas.microsoft.com/office/drawing/2014/main" xmlns="" id="{00000000-0008-0000-0600-00009F010000}"/>
            </a:ext>
          </a:extLst>
        </xdr:cNvPr>
        <xdr:cNvCxnSpPr/>
      </xdr:nvCxnSpPr>
      <xdr:spPr>
        <a:xfrm flipV="1">
          <a:off x="8750300" y="13430613"/>
          <a:ext cx="889000" cy="14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a:extLst>
            <a:ext uri="{FF2B5EF4-FFF2-40B4-BE49-F238E27FC236}">
              <a16:creationId xmlns:a16="http://schemas.microsoft.com/office/drawing/2014/main" xmlns="" id="{00000000-0008-0000-0600-0000A0010000}"/>
            </a:ext>
          </a:extLst>
        </xdr:cNvPr>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143614</xdr:rowOff>
    </xdr:from>
    <xdr:ext cx="534377"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9372111" y="1351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78054</xdr:rowOff>
    </xdr:from>
    <xdr:to>
      <xdr:col>45</xdr:col>
      <xdr:colOff>177800</xdr:colOff>
      <xdr:row>79</xdr:row>
      <xdr:rowOff>34065</xdr:rowOff>
    </xdr:to>
    <xdr:cxnSp macro="">
      <xdr:nvCxnSpPr>
        <xdr:cNvPr id="418" name="直線コネクタ 417">
          <a:extLst>
            <a:ext uri="{FF2B5EF4-FFF2-40B4-BE49-F238E27FC236}">
              <a16:creationId xmlns:a16="http://schemas.microsoft.com/office/drawing/2014/main" xmlns="" id="{00000000-0008-0000-0600-0000A2010000}"/>
            </a:ext>
          </a:extLst>
        </xdr:cNvPr>
        <xdr:cNvCxnSpPr/>
      </xdr:nvCxnSpPr>
      <xdr:spPr>
        <a:xfrm>
          <a:off x="7861300" y="13279704"/>
          <a:ext cx="889000" cy="29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a:extLst>
            <a:ext uri="{FF2B5EF4-FFF2-40B4-BE49-F238E27FC236}">
              <a16:creationId xmlns:a16="http://schemas.microsoft.com/office/drawing/2014/main" xmlns="" id="{00000000-0008-0000-0600-0000A3010000}"/>
            </a:ext>
          </a:extLst>
        </xdr:cNvPr>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1277</xdr:rowOff>
    </xdr:from>
    <xdr:ext cx="534377"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8483111" y="1320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78054</xdr:rowOff>
    </xdr:from>
    <xdr:to>
      <xdr:col>41</xdr:col>
      <xdr:colOff>50800</xdr:colOff>
      <xdr:row>78</xdr:row>
      <xdr:rowOff>122369</xdr:rowOff>
    </xdr:to>
    <xdr:cxnSp macro="">
      <xdr:nvCxnSpPr>
        <xdr:cNvPr id="421" name="直線コネクタ 420">
          <a:extLst>
            <a:ext uri="{FF2B5EF4-FFF2-40B4-BE49-F238E27FC236}">
              <a16:creationId xmlns:a16="http://schemas.microsoft.com/office/drawing/2014/main" xmlns="" id="{00000000-0008-0000-0600-0000A5010000}"/>
            </a:ext>
          </a:extLst>
        </xdr:cNvPr>
        <xdr:cNvCxnSpPr/>
      </xdr:nvCxnSpPr>
      <xdr:spPr>
        <a:xfrm flipV="1">
          <a:off x="6972300" y="13279704"/>
          <a:ext cx="889000" cy="21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2" name="フローチャート: 判断 421">
          <a:extLst>
            <a:ext uri="{FF2B5EF4-FFF2-40B4-BE49-F238E27FC236}">
              <a16:creationId xmlns:a16="http://schemas.microsoft.com/office/drawing/2014/main" xmlns="" id="{00000000-0008-0000-0600-0000A6010000}"/>
            </a:ext>
          </a:extLst>
        </xdr:cNvPr>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48331</xdr:rowOff>
    </xdr:from>
    <xdr:ext cx="534377"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7594111" y="1342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a:extLst>
            <a:ext uri="{FF2B5EF4-FFF2-40B4-BE49-F238E27FC236}">
              <a16:creationId xmlns:a16="http://schemas.microsoft.com/office/drawing/2014/main" xmlns="" id="{00000000-0008-0000-0600-0000A8010000}"/>
            </a:ext>
          </a:extLst>
        </xdr:cNvPr>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91998</xdr:rowOff>
    </xdr:from>
    <xdr:ext cx="534377"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6705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70656</xdr:rowOff>
    </xdr:from>
    <xdr:to>
      <xdr:col>55</xdr:col>
      <xdr:colOff>50800</xdr:colOff>
      <xdr:row>77</xdr:row>
      <xdr:rowOff>806</xdr:rowOff>
    </xdr:to>
    <xdr:sp macro="" textlink="">
      <xdr:nvSpPr>
        <xdr:cNvPr id="431" name="楕円 430">
          <a:extLst>
            <a:ext uri="{FF2B5EF4-FFF2-40B4-BE49-F238E27FC236}">
              <a16:creationId xmlns:a16="http://schemas.microsoft.com/office/drawing/2014/main" xmlns="" id="{00000000-0008-0000-0600-0000AF010000}"/>
            </a:ext>
          </a:extLst>
        </xdr:cNvPr>
        <xdr:cNvSpPr/>
      </xdr:nvSpPr>
      <xdr:spPr>
        <a:xfrm>
          <a:off x="10426700" y="1310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93532</xdr:rowOff>
    </xdr:from>
    <xdr:ext cx="534377" cy="259045"/>
    <xdr:sp macro="" textlink="">
      <xdr:nvSpPr>
        <xdr:cNvPr id="432" name="普通建設事業費 （ うち新規整備　）該当値テキスト">
          <a:extLst>
            <a:ext uri="{FF2B5EF4-FFF2-40B4-BE49-F238E27FC236}">
              <a16:creationId xmlns:a16="http://schemas.microsoft.com/office/drawing/2014/main" xmlns="" id="{00000000-0008-0000-0600-0000B0010000}"/>
            </a:ext>
          </a:extLst>
        </xdr:cNvPr>
        <xdr:cNvSpPr txBox="1"/>
      </xdr:nvSpPr>
      <xdr:spPr>
        <a:xfrm>
          <a:off x="10528300" y="1295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6713</xdr:rowOff>
    </xdr:from>
    <xdr:to>
      <xdr:col>50</xdr:col>
      <xdr:colOff>165100</xdr:colOff>
      <xdr:row>78</xdr:row>
      <xdr:rowOff>108313</xdr:rowOff>
    </xdr:to>
    <xdr:sp macro="" textlink="">
      <xdr:nvSpPr>
        <xdr:cNvPr id="433" name="楕円 432">
          <a:extLst>
            <a:ext uri="{FF2B5EF4-FFF2-40B4-BE49-F238E27FC236}">
              <a16:creationId xmlns:a16="http://schemas.microsoft.com/office/drawing/2014/main" xmlns="" id="{00000000-0008-0000-0600-0000B1010000}"/>
            </a:ext>
          </a:extLst>
        </xdr:cNvPr>
        <xdr:cNvSpPr/>
      </xdr:nvSpPr>
      <xdr:spPr>
        <a:xfrm>
          <a:off x="9588500" y="1337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124840</xdr:rowOff>
    </xdr:from>
    <xdr:ext cx="534377" cy="259045"/>
    <xdr:sp macro="" textlink="">
      <xdr:nvSpPr>
        <xdr:cNvPr id="434" name="テキスト ボックス 433">
          <a:extLst>
            <a:ext uri="{FF2B5EF4-FFF2-40B4-BE49-F238E27FC236}">
              <a16:creationId xmlns:a16="http://schemas.microsoft.com/office/drawing/2014/main" xmlns="" id="{00000000-0008-0000-0600-0000B2010000}"/>
            </a:ext>
          </a:extLst>
        </xdr:cNvPr>
        <xdr:cNvSpPr txBox="1"/>
      </xdr:nvSpPr>
      <xdr:spPr>
        <a:xfrm>
          <a:off x="9372111" y="1315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154715</xdr:rowOff>
    </xdr:from>
    <xdr:to>
      <xdr:col>46</xdr:col>
      <xdr:colOff>38100</xdr:colOff>
      <xdr:row>79</xdr:row>
      <xdr:rowOff>84865</xdr:rowOff>
    </xdr:to>
    <xdr:sp macro="" textlink="">
      <xdr:nvSpPr>
        <xdr:cNvPr id="435" name="楕円 434">
          <a:extLst>
            <a:ext uri="{FF2B5EF4-FFF2-40B4-BE49-F238E27FC236}">
              <a16:creationId xmlns:a16="http://schemas.microsoft.com/office/drawing/2014/main" xmlns="" id="{00000000-0008-0000-0600-0000B3010000}"/>
            </a:ext>
          </a:extLst>
        </xdr:cNvPr>
        <xdr:cNvSpPr/>
      </xdr:nvSpPr>
      <xdr:spPr>
        <a:xfrm>
          <a:off x="8699500" y="1352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75992</xdr:rowOff>
    </xdr:from>
    <xdr:ext cx="469744" cy="259045"/>
    <xdr:sp macro="" textlink="">
      <xdr:nvSpPr>
        <xdr:cNvPr id="436" name="テキスト ボックス 435">
          <a:extLst>
            <a:ext uri="{FF2B5EF4-FFF2-40B4-BE49-F238E27FC236}">
              <a16:creationId xmlns:a16="http://schemas.microsoft.com/office/drawing/2014/main" xmlns="" id="{00000000-0008-0000-0600-0000B4010000}"/>
            </a:ext>
          </a:extLst>
        </xdr:cNvPr>
        <xdr:cNvSpPr txBox="1"/>
      </xdr:nvSpPr>
      <xdr:spPr>
        <a:xfrm>
          <a:off x="8515428" y="13620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27254</xdr:rowOff>
    </xdr:from>
    <xdr:to>
      <xdr:col>41</xdr:col>
      <xdr:colOff>101600</xdr:colOff>
      <xdr:row>77</xdr:row>
      <xdr:rowOff>128854</xdr:rowOff>
    </xdr:to>
    <xdr:sp macro="" textlink="">
      <xdr:nvSpPr>
        <xdr:cNvPr id="437" name="楕円 436">
          <a:extLst>
            <a:ext uri="{FF2B5EF4-FFF2-40B4-BE49-F238E27FC236}">
              <a16:creationId xmlns:a16="http://schemas.microsoft.com/office/drawing/2014/main" xmlns="" id="{00000000-0008-0000-0600-0000B5010000}"/>
            </a:ext>
          </a:extLst>
        </xdr:cNvPr>
        <xdr:cNvSpPr/>
      </xdr:nvSpPr>
      <xdr:spPr>
        <a:xfrm>
          <a:off x="7810500" y="1322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145381</xdr:rowOff>
    </xdr:from>
    <xdr:ext cx="534377" cy="259045"/>
    <xdr:sp macro="" textlink="">
      <xdr:nvSpPr>
        <xdr:cNvPr id="438" name="テキスト ボックス 437">
          <a:extLst>
            <a:ext uri="{FF2B5EF4-FFF2-40B4-BE49-F238E27FC236}">
              <a16:creationId xmlns:a16="http://schemas.microsoft.com/office/drawing/2014/main" xmlns="" id="{00000000-0008-0000-0600-0000B6010000}"/>
            </a:ext>
          </a:extLst>
        </xdr:cNvPr>
        <xdr:cNvSpPr txBox="1"/>
      </xdr:nvSpPr>
      <xdr:spPr>
        <a:xfrm>
          <a:off x="7594111" y="1300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71569</xdr:rowOff>
    </xdr:from>
    <xdr:to>
      <xdr:col>36</xdr:col>
      <xdr:colOff>165100</xdr:colOff>
      <xdr:row>79</xdr:row>
      <xdr:rowOff>1719</xdr:rowOff>
    </xdr:to>
    <xdr:sp macro="" textlink="">
      <xdr:nvSpPr>
        <xdr:cNvPr id="439" name="楕円 438">
          <a:extLst>
            <a:ext uri="{FF2B5EF4-FFF2-40B4-BE49-F238E27FC236}">
              <a16:creationId xmlns:a16="http://schemas.microsoft.com/office/drawing/2014/main" xmlns="" id="{00000000-0008-0000-0600-0000B7010000}"/>
            </a:ext>
          </a:extLst>
        </xdr:cNvPr>
        <xdr:cNvSpPr/>
      </xdr:nvSpPr>
      <xdr:spPr>
        <a:xfrm>
          <a:off x="6921500" y="1344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164296</xdr:rowOff>
    </xdr:from>
    <xdr:ext cx="534377" cy="259045"/>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6705111" y="1353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xmlns=""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xmlns=""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xmlns=""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xmlns=""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xmlns=""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xmlns=""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xmlns=""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xmlns=""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xmlns=""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xmlns=""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a:extLst>
            <a:ext uri="{FF2B5EF4-FFF2-40B4-BE49-F238E27FC236}">
              <a16:creationId xmlns:a16="http://schemas.microsoft.com/office/drawing/2014/main" xmlns="" id="{00000000-0008-0000-0600-0000C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xmlns=""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xmlns=""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a:extLst>
            <a:ext uri="{FF2B5EF4-FFF2-40B4-BE49-F238E27FC236}">
              <a16:creationId xmlns:a16="http://schemas.microsoft.com/office/drawing/2014/main" xmlns="" id="{00000000-0008-0000-0600-0000D0010000}"/>
            </a:ext>
          </a:extLst>
        </xdr:cNvPr>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a:extLst>
            <a:ext uri="{FF2B5EF4-FFF2-40B4-BE49-F238E27FC236}">
              <a16:creationId xmlns:a16="http://schemas.microsoft.com/office/drawing/2014/main" xmlns="" id="{00000000-0008-0000-0600-0000D1010000}"/>
            </a:ext>
          </a:extLst>
        </xdr:cNvPr>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a:extLst>
            <a:ext uri="{FF2B5EF4-FFF2-40B4-BE49-F238E27FC236}">
              <a16:creationId xmlns:a16="http://schemas.microsoft.com/office/drawing/2014/main" xmlns="" id="{00000000-0008-0000-0600-0000D2010000}"/>
            </a:ext>
          </a:extLst>
        </xdr:cNvPr>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a:extLst>
            <a:ext uri="{FF2B5EF4-FFF2-40B4-BE49-F238E27FC236}">
              <a16:creationId xmlns:a16="http://schemas.microsoft.com/office/drawing/2014/main" xmlns="" id="{00000000-0008-0000-0600-0000D3010000}"/>
            </a:ext>
          </a:extLst>
        </xdr:cNvPr>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a:extLst>
            <a:ext uri="{FF2B5EF4-FFF2-40B4-BE49-F238E27FC236}">
              <a16:creationId xmlns:a16="http://schemas.microsoft.com/office/drawing/2014/main" xmlns="" id="{00000000-0008-0000-0600-0000D4010000}"/>
            </a:ext>
          </a:extLst>
        </xdr:cNvPr>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151079</xdr:rowOff>
    </xdr:from>
    <xdr:to>
      <xdr:col>55</xdr:col>
      <xdr:colOff>0</xdr:colOff>
      <xdr:row>98</xdr:row>
      <xdr:rowOff>5525</xdr:rowOff>
    </xdr:to>
    <xdr:cxnSp macro="">
      <xdr:nvCxnSpPr>
        <xdr:cNvPr id="469" name="直線コネクタ 468">
          <a:extLst>
            <a:ext uri="{FF2B5EF4-FFF2-40B4-BE49-F238E27FC236}">
              <a16:creationId xmlns:a16="http://schemas.microsoft.com/office/drawing/2014/main" xmlns="" id="{00000000-0008-0000-0600-0000D5010000}"/>
            </a:ext>
          </a:extLst>
        </xdr:cNvPr>
        <xdr:cNvCxnSpPr/>
      </xdr:nvCxnSpPr>
      <xdr:spPr>
        <a:xfrm>
          <a:off x="9639300" y="16781729"/>
          <a:ext cx="838200" cy="2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61104</xdr:rowOff>
    </xdr:from>
    <xdr:ext cx="534377" cy="259045"/>
    <xdr:sp macro="" textlink="">
      <xdr:nvSpPr>
        <xdr:cNvPr id="470" name="普通建設事業費 （ うち更新整備　）平均値テキスト">
          <a:extLst>
            <a:ext uri="{FF2B5EF4-FFF2-40B4-BE49-F238E27FC236}">
              <a16:creationId xmlns:a16="http://schemas.microsoft.com/office/drawing/2014/main" xmlns="" id="{00000000-0008-0000-0600-0000D6010000}"/>
            </a:ext>
          </a:extLst>
        </xdr:cNvPr>
        <xdr:cNvSpPr txBox="1"/>
      </xdr:nvSpPr>
      <xdr:spPr>
        <a:xfrm>
          <a:off x="10528300" y="165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a:extLst>
            <a:ext uri="{FF2B5EF4-FFF2-40B4-BE49-F238E27FC236}">
              <a16:creationId xmlns:a16="http://schemas.microsoft.com/office/drawing/2014/main" xmlns="" id="{00000000-0008-0000-0600-0000D7010000}"/>
            </a:ext>
          </a:extLst>
        </xdr:cNvPr>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67399</xdr:rowOff>
    </xdr:from>
    <xdr:to>
      <xdr:col>50</xdr:col>
      <xdr:colOff>114300</xdr:colOff>
      <xdr:row>97</xdr:row>
      <xdr:rowOff>151079</xdr:rowOff>
    </xdr:to>
    <xdr:cxnSp macro="">
      <xdr:nvCxnSpPr>
        <xdr:cNvPr id="472" name="直線コネクタ 471">
          <a:extLst>
            <a:ext uri="{FF2B5EF4-FFF2-40B4-BE49-F238E27FC236}">
              <a16:creationId xmlns:a16="http://schemas.microsoft.com/office/drawing/2014/main" xmlns="" id="{00000000-0008-0000-0600-0000D8010000}"/>
            </a:ext>
          </a:extLst>
        </xdr:cNvPr>
        <xdr:cNvCxnSpPr/>
      </xdr:nvCxnSpPr>
      <xdr:spPr>
        <a:xfrm>
          <a:off x="8750300" y="16698049"/>
          <a:ext cx="889000" cy="8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a:extLst>
            <a:ext uri="{FF2B5EF4-FFF2-40B4-BE49-F238E27FC236}">
              <a16:creationId xmlns:a16="http://schemas.microsoft.com/office/drawing/2014/main" xmlns="" id="{00000000-0008-0000-0600-0000D9010000}"/>
            </a:ext>
          </a:extLst>
        </xdr:cNvPr>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113098</xdr:rowOff>
    </xdr:from>
    <xdr:ext cx="534377"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9372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67399</xdr:rowOff>
    </xdr:from>
    <xdr:to>
      <xdr:col>45</xdr:col>
      <xdr:colOff>177800</xdr:colOff>
      <xdr:row>98</xdr:row>
      <xdr:rowOff>76085</xdr:rowOff>
    </xdr:to>
    <xdr:cxnSp macro="">
      <xdr:nvCxnSpPr>
        <xdr:cNvPr id="475" name="直線コネクタ 474">
          <a:extLst>
            <a:ext uri="{FF2B5EF4-FFF2-40B4-BE49-F238E27FC236}">
              <a16:creationId xmlns:a16="http://schemas.microsoft.com/office/drawing/2014/main" xmlns="" id="{00000000-0008-0000-0600-0000DB010000}"/>
            </a:ext>
          </a:extLst>
        </xdr:cNvPr>
        <xdr:cNvCxnSpPr/>
      </xdr:nvCxnSpPr>
      <xdr:spPr>
        <a:xfrm flipV="1">
          <a:off x="7861300" y="16698049"/>
          <a:ext cx="889000" cy="18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a:extLst>
            <a:ext uri="{FF2B5EF4-FFF2-40B4-BE49-F238E27FC236}">
              <a16:creationId xmlns:a16="http://schemas.microsoft.com/office/drawing/2014/main" xmlns="" id="{00000000-0008-0000-0600-0000DC010000}"/>
            </a:ext>
          </a:extLst>
        </xdr:cNvPr>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122127</xdr:rowOff>
    </xdr:from>
    <xdr:ext cx="534377"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8483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156274</xdr:rowOff>
    </xdr:from>
    <xdr:to>
      <xdr:col>41</xdr:col>
      <xdr:colOff>50800</xdr:colOff>
      <xdr:row>98</xdr:row>
      <xdr:rowOff>76085</xdr:rowOff>
    </xdr:to>
    <xdr:cxnSp macro="">
      <xdr:nvCxnSpPr>
        <xdr:cNvPr id="478" name="直線コネクタ 477">
          <a:extLst>
            <a:ext uri="{FF2B5EF4-FFF2-40B4-BE49-F238E27FC236}">
              <a16:creationId xmlns:a16="http://schemas.microsoft.com/office/drawing/2014/main" xmlns="" id="{00000000-0008-0000-0600-0000DE010000}"/>
            </a:ext>
          </a:extLst>
        </xdr:cNvPr>
        <xdr:cNvCxnSpPr/>
      </xdr:nvCxnSpPr>
      <xdr:spPr>
        <a:xfrm>
          <a:off x="6972300" y="16615474"/>
          <a:ext cx="889000" cy="26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109373</xdr:rowOff>
    </xdr:from>
    <xdr:to>
      <xdr:col>41</xdr:col>
      <xdr:colOff>101600</xdr:colOff>
      <xdr:row>98</xdr:row>
      <xdr:rowOff>39523</xdr:rowOff>
    </xdr:to>
    <xdr:sp macro="" textlink="">
      <xdr:nvSpPr>
        <xdr:cNvPr id="479" name="フローチャート: 判断 478">
          <a:extLst>
            <a:ext uri="{FF2B5EF4-FFF2-40B4-BE49-F238E27FC236}">
              <a16:creationId xmlns:a16="http://schemas.microsoft.com/office/drawing/2014/main" xmlns="" id="{00000000-0008-0000-0600-0000DF010000}"/>
            </a:ext>
          </a:extLst>
        </xdr:cNvPr>
        <xdr:cNvSpPr/>
      </xdr:nvSpPr>
      <xdr:spPr>
        <a:xfrm>
          <a:off x="7810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56050</xdr:rowOff>
    </xdr:from>
    <xdr:ext cx="534377"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7594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a:extLst>
            <a:ext uri="{FF2B5EF4-FFF2-40B4-BE49-F238E27FC236}">
              <a16:creationId xmlns:a16="http://schemas.microsoft.com/office/drawing/2014/main" xmlns="" id="{00000000-0008-0000-0600-0000E1010000}"/>
            </a:ext>
          </a:extLst>
        </xdr:cNvPr>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143260</xdr:rowOff>
    </xdr:from>
    <xdr:ext cx="534377"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6705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126175</xdr:rowOff>
    </xdr:from>
    <xdr:to>
      <xdr:col>55</xdr:col>
      <xdr:colOff>50800</xdr:colOff>
      <xdr:row>98</xdr:row>
      <xdr:rowOff>56325</xdr:rowOff>
    </xdr:to>
    <xdr:sp macro="" textlink="">
      <xdr:nvSpPr>
        <xdr:cNvPr id="488" name="楕円 487">
          <a:extLst>
            <a:ext uri="{FF2B5EF4-FFF2-40B4-BE49-F238E27FC236}">
              <a16:creationId xmlns:a16="http://schemas.microsoft.com/office/drawing/2014/main" xmlns="" id="{00000000-0008-0000-0600-0000E8010000}"/>
            </a:ext>
          </a:extLst>
        </xdr:cNvPr>
        <xdr:cNvSpPr/>
      </xdr:nvSpPr>
      <xdr:spPr>
        <a:xfrm>
          <a:off x="10426700" y="1675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104602</xdr:rowOff>
    </xdr:from>
    <xdr:ext cx="534377" cy="259045"/>
    <xdr:sp macro="" textlink="">
      <xdr:nvSpPr>
        <xdr:cNvPr id="489" name="普通建設事業費 （ うち更新整備　）該当値テキスト">
          <a:extLst>
            <a:ext uri="{FF2B5EF4-FFF2-40B4-BE49-F238E27FC236}">
              <a16:creationId xmlns:a16="http://schemas.microsoft.com/office/drawing/2014/main" xmlns="" id="{00000000-0008-0000-0600-0000E9010000}"/>
            </a:ext>
          </a:extLst>
        </xdr:cNvPr>
        <xdr:cNvSpPr txBox="1"/>
      </xdr:nvSpPr>
      <xdr:spPr>
        <a:xfrm>
          <a:off x="10528300" y="1673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100279</xdr:rowOff>
    </xdr:from>
    <xdr:to>
      <xdr:col>50</xdr:col>
      <xdr:colOff>165100</xdr:colOff>
      <xdr:row>98</xdr:row>
      <xdr:rowOff>30429</xdr:rowOff>
    </xdr:to>
    <xdr:sp macro="" textlink="">
      <xdr:nvSpPr>
        <xdr:cNvPr id="490" name="楕円 489">
          <a:extLst>
            <a:ext uri="{FF2B5EF4-FFF2-40B4-BE49-F238E27FC236}">
              <a16:creationId xmlns:a16="http://schemas.microsoft.com/office/drawing/2014/main" xmlns="" id="{00000000-0008-0000-0600-0000EA010000}"/>
            </a:ext>
          </a:extLst>
        </xdr:cNvPr>
        <xdr:cNvSpPr/>
      </xdr:nvSpPr>
      <xdr:spPr>
        <a:xfrm>
          <a:off x="9588500" y="167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21556</xdr:rowOff>
    </xdr:from>
    <xdr:ext cx="534377" cy="259045"/>
    <xdr:sp macro="" textlink="">
      <xdr:nvSpPr>
        <xdr:cNvPr id="491" name="テキスト ボックス 490">
          <a:extLst>
            <a:ext uri="{FF2B5EF4-FFF2-40B4-BE49-F238E27FC236}">
              <a16:creationId xmlns:a16="http://schemas.microsoft.com/office/drawing/2014/main" xmlns="" id="{00000000-0008-0000-0600-0000EB010000}"/>
            </a:ext>
          </a:extLst>
        </xdr:cNvPr>
        <xdr:cNvSpPr txBox="1"/>
      </xdr:nvSpPr>
      <xdr:spPr>
        <a:xfrm>
          <a:off x="9372111" y="1682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16599</xdr:rowOff>
    </xdr:from>
    <xdr:to>
      <xdr:col>46</xdr:col>
      <xdr:colOff>38100</xdr:colOff>
      <xdr:row>97</xdr:row>
      <xdr:rowOff>118199</xdr:rowOff>
    </xdr:to>
    <xdr:sp macro="" textlink="">
      <xdr:nvSpPr>
        <xdr:cNvPr id="492" name="楕円 491">
          <a:extLst>
            <a:ext uri="{FF2B5EF4-FFF2-40B4-BE49-F238E27FC236}">
              <a16:creationId xmlns:a16="http://schemas.microsoft.com/office/drawing/2014/main" xmlns="" id="{00000000-0008-0000-0600-0000EC010000}"/>
            </a:ext>
          </a:extLst>
        </xdr:cNvPr>
        <xdr:cNvSpPr/>
      </xdr:nvSpPr>
      <xdr:spPr>
        <a:xfrm>
          <a:off x="8699500" y="1664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134726</xdr:rowOff>
    </xdr:from>
    <xdr:ext cx="534377" cy="259045"/>
    <xdr:sp macro="" textlink="">
      <xdr:nvSpPr>
        <xdr:cNvPr id="493" name="テキスト ボックス 492">
          <a:extLst>
            <a:ext uri="{FF2B5EF4-FFF2-40B4-BE49-F238E27FC236}">
              <a16:creationId xmlns:a16="http://schemas.microsoft.com/office/drawing/2014/main" xmlns="" id="{00000000-0008-0000-0600-0000ED010000}"/>
            </a:ext>
          </a:extLst>
        </xdr:cNvPr>
        <xdr:cNvSpPr txBox="1"/>
      </xdr:nvSpPr>
      <xdr:spPr>
        <a:xfrm>
          <a:off x="8483111" y="1642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25285</xdr:rowOff>
    </xdr:from>
    <xdr:to>
      <xdr:col>41</xdr:col>
      <xdr:colOff>101600</xdr:colOff>
      <xdr:row>98</xdr:row>
      <xdr:rowOff>126885</xdr:rowOff>
    </xdr:to>
    <xdr:sp macro="" textlink="">
      <xdr:nvSpPr>
        <xdr:cNvPr id="494" name="楕円 493">
          <a:extLst>
            <a:ext uri="{FF2B5EF4-FFF2-40B4-BE49-F238E27FC236}">
              <a16:creationId xmlns:a16="http://schemas.microsoft.com/office/drawing/2014/main" xmlns="" id="{00000000-0008-0000-0600-0000EE010000}"/>
            </a:ext>
          </a:extLst>
        </xdr:cNvPr>
        <xdr:cNvSpPr/>
      </xdr:nvSpPr>
      <xdr:spPr>
        <a:xfrm>
          <a:off x="7810500" y="1682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118012</xdr:rowOff>
    </xdr:from>
    <xdr:ext cx="534377" cy="259045"/>
    <xdr:sp macro="" textlink="">
      <xdr:nvSpPr>
        <xdr:cNvPr id="495" name="テキスト ボックス 494">
          <a:extLst>
            <a:ext uri="{FF2B5EF4-FFF2-40B4-BE49-F238E27FC236}">
              <a16:creationId xmlns:a16="http://schemas.microsoft.com/office/drawing/2014/main" xmlns="" id="{00000000-0008-0000-0600-0000EF010000}"/>
            </a:ext>
          </a:extLst>
        </xdr:cNvPr>
        <xdr:cNvSpPr txBox="1"/>
      </xdr:nvSpPr>
      <xdr:spPr>
        <a:xfrm>
          <a:off x="7594111" y="1692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105474</xdr:rowOff>
    </xdr:from>
    <xdr:to>
      <xdr:col>36</xdr:col>
      <xdr:colOff>165100</xdr:colOff>
      <xdr:row>97</xdr:row>
      <xdr:rowOff>35624</xdr:rowOff>
    </xdr:to>
    <xdr:sp macro="" textlink="">
      <xdr:nvSpPr>
        <xdr:cNvPr id="496" name="楕円 495">
          <a:extLst>
            <a:ext uri="{FF2B5EF4-FFF2-40B4-BE49-F238E27FC236}">
              <a16:creationId xmlns:a16="http://schemas.microsoft.com/office/drawing/2014/main" xmlns="" id="{00000000-0008-0000-0600-0000F0010000}"/>
            </a:ext>
          </a:extLst>
        </xdr:cNvPr>
        <xdr:cNvSpPr/>
      </xdr:nvSpPr>
      <xdr:spPr>
        <a:xfrm>
          <a:off x="6921500" y="1656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52151</xdr:rowOff>
    </xdr:from>
    <xdr:ext cx="534377"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6705111" y="1633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xmlns=""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xmlns=""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xmlns=""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xmlns=""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xmlns=""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xmlns=""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xmlns=""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xmlns=""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a:extLst>
            <a:ext uri="{FF2B5EF4-FFF2-40B4-BE49-F238E27FC236}">
              <a16:creationId xmlns:a16="http://schemas.microsoft.com/office/drawing/2014/main" xmlns="" id="{00000000-0008-0000-0600-0000FF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a:extLst>
            <a:ext uri="{FF2B5EF4-FFF2-40B4-BE49-F238E27FC236}">
              <a16:creationId xmlns:a16="http://schemas.microsoft.com/office/drawing/2014/main" xmlns="" id="{00000000-0008-0000-0600-00000102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a:extLst>
            <a:ext uri="{FF2B5EF4-FFF2-40B4-BE49-F238E27FC236}">
              <a16:creationId xmlns:a16="http://schemas.microsoft.com/office/drawing/2014/main" xmlns="" id="{00000000-0008-0000-0600-000003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a:extLst>
            <a:ext uri="{FF2B5EF4-FFF2-40B4-BE49-F238E27FC236}">
              <a16:creationId xmlns:a16="http://schemas.microsoft.com/office/drawing/2014/main" xmlns="" id="{00000000-0008-0000-0600-000005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xmlns="" id="{00000000-0008-0000-06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xmlns=""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a:extLst>
            <a:ext uri="{FF2B5EF4-FFF2-40B4-BE49-F238E27FC236}">
              <a16:creationId xmlns:a16="http://schemas.microsoft.com/office/drawing/2014/main" xmlns="" id="{00000000-0008-0000-0600-000009020000}"/>
            </a:ext>
          </a:extLst>
        </xdr:cNvPr>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a:extLst>
            <a:ext uri="{FF2B5EF4-FFF2-40B4-BE49-F238E27FC236}">
              <a16:creationId xmlns:a16="http://schemas.microsoft.com/office/drawing/2014/main" xmlns="" id="{00000000-0008-0000-0600-00000A020000}"/>
            </a:ext>
          </a:extLst>
        </xdr:cNvPr>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a:extLst>
            <a:ext uri="{FF2B5EF4-FFF2-40B4-BE49-F238E27FC236}">
              <a16:creationId xmlns:a16="http://schemas.microsoft.com/office/drawing/2014/main" xmlns="" id="{00000000-0008-0000-0600-00000B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a:extLst>
            <a:ext uri="{FF2B5EF4-FFF2-40B4-BE49-F238E27FC236}">
              <a16:creationId xmlns:a16="http://schemas.microsoft.com/office/drawing/2014/main" xmlns="" id="{00000000-0008-0000-0600-00000C020000}"/>
            </a:ext>
          </a:extLst>
        </xdr:cNvPr>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19529</xdr:rowOff>
    </xdr:from>
    <xdr:to>
      <xdr:col>85</xdr:col>
      <xdr:colOff>127000</xdr:colOff>
      <xdr:row>39</xdr:row>
      <xdr:rowOff>43707</xdr:rowOff>
    </xdr:to>
    <xdr:cxnSp macro="">
      <xdr:nvCxnSpPr>
        <xdr:cNvPr id="526" name="直線コネクタ 525">
          <a:extLst>
            <a:ext uri="{FF2B5EF4-FFF2-40B4-BE49-F238E27FC236}">
              <a16:creationId xmlns:a16="http://schemas.microsoft.com/office/drawing/2014/main" xmlns="" id="{00000000-0008-0000-0600-00000E020000}"/>
            </a:ext>
          </a:extLst>
        </xdr:cNvPr>
        <xdr:cNvCxnSpPr/>
      </xdr:nvCxnSpPr>
      <xdr:spPr>
        <a:xfrm flipV="1">
          <a:off x="15481300" y="6706079"/>
          <a:ext cx="838200" cy="2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137835</xdr:rowOff>
    </xdr:from>
    <xdr:ext cx="469744" cy="259045"/>
    <xdr:sp macro="" textlink="">
      <xdr:nvSpPr>
        <xdr:cNvPr id="527" name="災害復旧事業費平均値テキスト">
          <a:extLst>
            <a:ext uri="{FF2B5EF4-FFF2-40B4-BE49-F238E27FC236}">
              <a16:creationId xmlns:a16="http://schemas.microsoft.com/office/drawing/2014/main" xmlns="" id="{00000000-0008-0000-0600-00000F020000}"/>
            </a:ext>
          </a:extLst>
        </xdr:cNvPr>
        <xdr:cNvSpPr txBox="1"/>
      </xdr:nvSpPr>
      <xdr:spPr>
        <a:xfrm>
          <a:off x="16370300" y="6652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42278</xdr:rowOff>
    </xdr:from>
    <xdr:to>
      <xdr:col>81</xdr:col>
      <xdr:colOff>50800</xdr:colOff>
      <xdr:row>39</xdr:row>
      <xdr:rowOff>43707</xdr:rowOff>
    </xdr:to>
    <xdr:cxnSp macro="">
      <xdr:nvCxnSpPr>
        <xdr:cNvPr id="529" name="直線コネクタ 528">
          <a:extLst>
            <a:ext uri="{FF2B5EF4-FFF2-40B4-BE49-F238E27FC236}">
              <a16:creationId xmlns:a16="http://schemas.microsoft.com/office/drawing/2014/main" xmlns="" id="{00000000-0008-0000-0600-000011020000}"/>
            </a:ext>
          </a:extLst>
        </xdr:cNvPr>
        <xdr:cNvCxnSpPr/>
      </xdr:nvCxnSpPr>
      <xdr:spPr>
        <a:xfrm>
          <a:off x="14592300" y="6728828"/>
          <a:ext cx="8890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a:extLst>
            <a:ext uri="{FF2B5EF4-FFF2-40B4-BE49-F238E27FC236}">
              <a16:creationId xmlns:a16="http://schemas.microsoft.com/office/drawing/2014/main" xmlns="" id="{00000000-0008-0000-0600-000012020000}"/>
            </a:ext>
          </a:extLst>
        </xdr:cNvPr>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109179</xdr:rowOff>
    </xdr:from>
    <xdr:ext cx="378565"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5292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38533</xdr:rowOff>
    </xdr:from>
    <xdr:to>
      <xdr:col>76</xdr:col>
      <xdr:colOff>114300</xdr:colOff>
      <xdr:row>39</xdr:row>
      <xdr:rowOff>42278</xdr:rowOff>
    </xdr:to>
    <xdr:cxnSp macro="">
      <xdr:nvCxnSpPr>
        <xdr:cNvPr id="532" name="直線コネクタ 531">
          <a:extLst>
            <a:ext uri="{FF2B5EF4-FFF2-40B4-BE49-F238E27FC236}">
              <a16:creationId xmlns:a16="http://schemas.microsoft.com/office/drawing/2014/main" xmlns="" id="{00000000-0008-0000-0600-000014020000}"/>
            </a:ext>
          </a:extLst>
        </xdr:cNvPr>
        <xdr:cNvCxnSpPr/>
      </xdr:nvCxnSpPr>
      <xdr:spPr>
        <a:xfrm>
          <a:off x="13703300" y="6725083"/>
          <a:ext cx="889000" cy="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a:extLst>
            <a:ext uri="{FF2B5EF4-FFF2-40B4-BE49-F238E27FC236}">
              <a16:creationId xmlns:a16="http://schemas.microsoft.com/office/drawing/2014/main" xmlns="" id="{00000000-0008-0000-0600-000015020000}"/>
            </a:ext>
          </a:extLst>
        </xdr:cNvPr>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105003</xdr:rowOff>
    </xdr:from>
    <xdr:ext cx="469744"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4357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26017</xdr:rowOff>
    </xdr:from>
    <xdr:to>
      <xdr:col>71</xdr:col>
      <xdr:colOff>177800</xdr:colOff>
      <xdr:row>39</xdr:row>
      <xdr:rowOff>38533</xdr:rowOff>
    </xdr:to>
    <xdr:cxnSp macro="">
      <xdr:nvCxnSpPr>
        <xdr:cNvPr id="535" name="直線コネクタ 534">
          <a:extLst>
            <a:ext uri="{FF2B5EF4-FFF2-40B4-BE49-F238E27FC236}">
              <a16:creationId xmlns:a16="http://schemas.microsoft.com/office/drawing/2014/main" xmlns="" id="{00000000-0008-0000-0600-000017020000}"/>
            </a:ext>
          </a:extLst>
        </xdr:cNvPr>
        <xdr:cNvCxnSpPr/>
      </xdr:nvCxnSpPr>
      <xdr:spPr>
        <a:xfrm>
          <a:off x="12814300" y="6712567"/>
          <a:ext cx="889000" cy="1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6" name="フローチャート: 判断 535">
          <a:extLst>
            <a:ext uri="{FF2B5EF4-FFF2-40B4-BE49-F238E27FC236}">
              <a16:creationId xmlns:a16="http://schemas.microsoft.com/office/drawing/2014/main" xmlns="" id="{00000000-0008-0000-0600-000018020000}"/>
            </a:ext>
          </a:extLst>
        </xdr:cNvPr>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82738</xdr:rowOff>
    </xdr:from>
    <xdr:ext cx="378565"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3514017" y="6769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a:extLst>
            <a:ext uri="{FF2B5EF4-FFF2-40B4-BE49-F238E27FC236}">
              <a16:creationId xmlns:a16="http://schemas.microsoft.com/office/drawing/2014/main" xmlns="" id="{00000000-0008-0000-0600-00001A020000}"/>
            </a:ext>
          </a:extLst>
        </xdr:cNvPr>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81272</xdr:rowOff>
    </xdr:from>
    <xdr:ext cx="469744"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2579428" y="676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140179</xdr:rowOff>
    </xdr:from>
    <xdr:to>
      <xdr:col>85</xdr:col>
      <xdr:colOff>177800</xdr:colOff>
      <xdr:row>39</xdr:row>
      <xdr:rowOff>70329</xdr:rowOff>
    </xdr:to>
    <xdr:sp macro="" textlink="">
      <xdr:nvSpPr>
        <xdr:cNvPr id="545" name="楕円 544">
          <a:extLst>
            <a:ext uri="{FF2B5EF4-FFF2-40B4-BE49-F238E27FC236}">
              <a16:creationId xmlns:a16="http://schemas.microsoft.com/office/drawing/2014/main" xmlns="" id="{00000000-0008-0000-0600-000021020000}"/>
            </a:ext>
          </a:extLst>
        </xdr:cNvPr>
        <xdr:cNvSpPr/>
      </xdr:nvSpPr>
      <xdr:spPr>
        <a:xfrm>
          <a:off x="16268700" y="665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99556</xdr:rowOff>
    </xdr:from>
    <xdr:ext cx="469744" cy="259045"/>
    <xdr:sp macro="" textlink="">
      <xdr:nvSpPr>
        <xdr:cNvPr id="546" name="災害復旧事業費該当値テキスト">
          <a:extLst>
            <a:ext uri="{FF2B5EF4-FFF2-40B4-BE49-F238E27FC236}">
              <a16:creationId xmlns:a16="http://schemas.microsoft.com/office/drawing/2014/main" xmlns="" id="{00000000-0008-0000-0600-000022020000}"/>
            </a:ext>
          </a:extLst>
        </xdr:cNvPr>
        <xdr:cNvSpPr txBox="1"/>
      </xdr:nvSpPr>
      <xdr:spPr>
        <a:xfrm>
          <a:off x="16370300" y="6443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164357</xdr:rowOff>
    </xdr:from>
    <xdr:to>
      <xdr:col>81</xdr:col>
      <xdr:colOff>101600</xdr:colOff>
      <xdr:row>39</xdr:row>
      <xdr:rowOff>94507</xdr:rowOff>
    </xdr:to>
    <xdr:sp macro="" textlink="">
      <xdr:nvSpPr>
        <xdr:cNvPr id="547" name="楕円 546">
          <a:extLst>
            <a:ext uri="{FF2B5EF4-FFF2-40B4-BE49-F238E27FC236}">
              <a16:creationId xmlns:a16="http://schemas.microsoft.com/office/drawing/2014/main" xmlns="" id="{00000000-0008-0000-0600-000023020000}"/>
            </a:ext>
          </a:extLst>
        </xdr:cNvPr>
        <xdr:cNvSpPr/>
      </xdr:nvSpPr>
      <xdr:spPr>
        <a:xfrm>
          <a:off x="15430500" y="667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85634</xdr:rowOff>
    </xdr:from>
    <xdr:ext cx="378565" cy="259045"/>
    <xdr:sp macro="" textlink="">
      <xdr:nvSpPr>
        <xdr:cNvPr id="548" name="テキスト ボックス 547">
          <a:extLst>
            <a:ext uri="{FF2B5EF4-FFF2-40B4-BE49-F238E27FC236}">
              <a16:creationId xmlns:a16="http://schemas.microsoft.com/office/drawing/2014/main" xmlns="" id="{00000000-0008-0000-0600-000024020000}"/>
            </a:ext>
          </a:extLst>
        </xdr:cNvPr>
        <xdr:cNvSpPr txBox="1"/>
      </xdr:nvSpPr>
      <xdr:spPr>
        <a:xfrm>
          <a:off x="15292017" y="677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162928</xdr:rowOff>
    </xdr:from>
    <xdr:to>
      <xdr:col>76</xdr:col>
      <xdr:colOff>165100</xdr:colOff>
      <xdr:row>39</xdr:row>
      <xdr:rowOff>93078</xdr:rowOff>
    </xdr:to>
    <xdr:sp macro="" textlink="">
      <xdr:nvSpPr>
        <xdr:cNvPr id="549" name="楕円 548">
          <a:extLst>
            <a:ext uri="{FF2B5EF4-FFF2-40B4-BE49-F238E27FC236}">
              <a16:creationId xmlns:a16="http://schemas.microsoft.com/office/drawing/2014/main" xmlns="" id="{00000000-0008-0000-0600-000025020000}"/>
            </a:ext>
          </a:extLst>
        </xdr:cNvPr>
        <xdr:cNvSpPr/>
      </xdr:nvSpPr>
      <xdr:spPr>
        <a:xfrm>
          <a:off x="14541500" y="667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84205</xdr:rowOff>
    </xdr:from>
    <xdr:ext cx="378565" cy="259045"/>
    <xdr:sp macro="" textlink="">
      <xdr:nvSpPr>
        <xdr:cNvPr id="550" name="テキスト ボックス 549">
          <a:extLst>
            <a:ext uri="{FF2B5EF4-FFF2-40B4-BE49-F238E27FC236}">
              <a16:creationId xmlns:a16="http://schemas.microsoft.com/office/drawing/2014/main" xmlns="" id="{00000000-0008-0000-0600-000026020000}"/>
            </a:ext>
          </a:extLst>
        </xdr:cNvPr>
        <xdr:cNvSpPr txBox="1"/>
      </xdr:nvSpPr>
      <xdr:spPr>
        <a:xfrm>
          <a:off x="14403017" y="6770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159183</xdr:rowOff>
    </xdr:from>
    <xdr:to>
      <xdr:col>72</xdr:col>
      <xdr:colOff>38100</xdr:colOff>
      <xdr:row>39</xdr:row>
      <xdr:rowOff>89333</xdr:rowOff>
    </xdr:to>
    <xdr:sp macro="" textlink="">
      <xdr:nvSpPr>
        <xdr:cNvPr id="551" name="楕円 550">
          <a:extLst>
            <a:ext uri="{FF2B5EF4-FFF2-40B4-BE49-F238E27FC236}">
              <a16:creationId xmlns:a16="http://schemas.microsoft.com/office/drawing/2014/main" xmlns="" id="{00000000-0008-0000-0600-000027020000}"/>
            </a:ext>
          </a:extLst>
        </xdr:cNvPr>
        <xdr:cNvSpPr/>
      </xdr:nvSpPr>
      <xdr:spPr>
        <a:xfrm>
          <a:off x="13652500" y="667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105860</xdr:rowOff>
    </xdr:from>
    <xdr:ext cx="469744" cy="259045"/>
    <xdr:sp macro="" textlink="">
      <xdr:nvSpPr>
        <xdr:cNvPr id="552" name="テキスト ボックス 551">
          <a:extLst>
            <a:ext uri="{FF2B5EF4-FFF2-40B4-BE49-F238E27FC236}">
              <a16:creationId xmlns:a16="http://schemas.microsoft.com/office/drawing/2014/main" xmlns="" id="{00000000-0008-0000-0600-000028020000}"/>
            </a:ext>
          </a:extLst>
        </xdr:cNvPr>
        <xdr:cNvSpPr txBox="1"/>
      </xdr:nvSpPr>
      <xdr:spPr>
        <a:xfrm>
          <a:off x="13468428" y="6449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146667</xdr:rowOff>
    </xdr:from>
    <xdr:to>
      <xdr:col>67</xdr:col>
      <xdr:colOff>101600</xdr:colOff>
      <xdr:row>39</xdr:row>
      <xdr:rowOff>76817</xdr:rowOff>
    </xdr:to>
    <xdr:sp macro="" textlink="">
      <xdr:nvSpPr>
        <xdr:cNvPr id="553" name="楕円 552">
          <a:extLst>
            <a:ext uri="{FF2B5EF4-FFF2-40B4-BE49-F238E27FC236}">
              <a16:creationId xmlns:a16="http://schemas.microsoft.com/office/drawing/2014/main" xmlns="" id="{00000000-0008-0000-0600-000029020000}"/>
            </a:ext>
          </a:extLst>
        </xdr:cNvPr>
        <xdr:cNvSpPr/>
      </xdr:nvSpPr>
      <xdr:spPr>
        <a:xfrm>
          <a:off x="12763500" y="666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93344</xdr:rowOff>
    </xdr:from>
    <xdr:ext cx="469744" cy="259045"/>
    <xdr:sp macro="" textlink="">
      <xdr:nvSpPr>
        <xdr:cNvPr id="554" name="テキスト ボックス 553">
          <a:extLst>
            <a:ext uri="{FF2B5EF4-FFF2-40B4-BE49-F238E27FC236}">
              <a16:creationId xmlns:a16="http://schemas.microsoft.com/office/drawing/2014/main" xmlns="" id="{00000000-0008-0000-0600-00002A020000}"/>
            </a:ext>
          </a:extLst>
        </xdr:cNvPr>
        <xdr:cNvSpPr txBox="1"/>
      </xdr:nvSpPr>
      <xdr:spPr>
        <a:xfrm>
          <a:off x="12579428" y="643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xmlns=""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xmlns=""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xmlns=""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xmlns=""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xmlns=""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xmlns=""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xmlns=""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xmlns=""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xmlns=""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xmlns=""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xmlns=""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xmlns=""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xmlns=""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xmlns=""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xmlns=""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xmlns=""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xmlns=""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xmlns=""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xmlns=""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xmlns=""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xmlns=""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xmlns=""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xmlns=""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xmlns=""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xmlns=""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xmlns=""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xmlns=""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xmlns=""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xmlns=""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xmlns=""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xmlns=""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xmlns=""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xmlns=""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xmlns=""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xmlns=""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xmlns=""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xmlns=""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xmlns="" id="{00000000-0008-0000-06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xmlns="" id="{00000000-0008-0000-06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xmlns=""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xmlns=""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a:extLst>
            <a:ext uri="{FF2B5EF4-FFF2-40B4-BE49-F238E27FC236}">
              <a16:creationId xmlns:a16="http://schemas.microsoft.com/office/drawing/2014/main" xmlns="" id="{00000000-0008-0000-0600-000074020000}"/>
            </a:ext>
          </a:extLst>
        </xdr:cNvPr>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a:extLst>
            <a:ext uri="{FF2B5EF4-FFF2-40B4-BE49-F238E27FC236}">
              <a16:creationId xmlns:a16="http://schemas.microsoft.com/office/drawing/2014/main" xmlns="" id="{00000000-0008-0000-0600-000075020000}"/>
            </a:ext>
          </a:extLst>
        </xdr:cNvPr>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a:extLst>
            <a:ext uri="{FF2B5EF4-FFF2-40B4-BE49-F238E27FC236}">
              <a16:creationId xmlns:a16="http://schemas.microsoft.com/office/drawing/2014/main" xmlns="" id="{00000000-0008-0000-0600-000076020000}"/>
            </a:ext>
          </a:extLst>
        </xdr:cNvPr>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133934</xdr:rowOff>
    </xdr:from>
    <xdr:to>
      <xdr:col>85</xdr:col>
      <xdr:colOff>127000</xdr:colOff>
      <xdr:row>76</xdr:row>
      <xdr:rowOff>136297</xdr:rowOff>
    </xdr:to>
    <xdr:cxnSp macro="">
      <xdr:nvCxnSpPr>
        <xdr:cNvPr id="632" name="直線コネクタ 631">
          <a:extLst>
            <a:ext uri="{FF2B5EF4-FFF2-40B4-BE49-F238E27FC236}">
              <a16:creationId xmlns:a16="http://schemas.microsoft.com/office/drawing/2014/main" xmlns="" id="{00000000-0008-0000-0600-000078020000}"/>
            </a:ext>
          </a:extLst>
        </xdr:cNvPr>
        <xdr:cNvCxnSpPr/>
      </xdr:nvCxnSpPr>
      <xdr:spPr>
        <a:xfrm flipV="1">
          <a:off x="15481300" y="13164134"/>
          <a:ext cx="8382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78364</xdr:rowOff>
    </xdr:from>
    <xdr:ext cx="534377" cy="259045"/>
    <xdr:sp macro="" textlink="">
      <xdr:nvSpPr>
        <xdr:cNvPr id="633" name="公債費平均値テキスト">
          <a:extLst>
            <a:ext uri="{FF2B5EF4-FFF2-40B4-BE49-F238E27FC236}">
              <a16:creationId xmlns:a16="http://schemas.microsoft.com/office/drawing/2014/main" xmlns="" id="{00000000-0008-0000-0600-000079020000}"/>
            </a:ext>
          </a:extLst>
        </xdr:cNvPr>
        <xdr:cNvSpPr txBox="1"/>
      </xdr:nvSpPr>
      <xdr:spPr>
        <a:xfrm>
          <a:off x="16370300" y="13108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a:extLst>
            <a:ext uri="{FF2B5EF4-FFF2-40B4-BE49-F238E27FC236}">
              <a16:creationId xmlns:a16="http://schemas.microsoft.com/office/drawing/2014/main" xmlns="" id="{00000000-0008-0000-0600-00007A020000}"/>
            </a:ext>
          </a:extLst>
        </xdr:cNvPr>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136297</xdr:rowOff>
    </xdr:from>
    <xdr:to>
      <xdr:col>81</xdr:col>
      <xdr:colOff>50800</xdr:colOff>
      <xdr:row>76</xdr:row>
      <xdr:rowOff>149213</xdr:rowOff>
    </xdr:to>
    <xdr:cxnSp macro="">
      <xdr:nvCxnSpPr>
        <xdr:cNvPr id="635" name="直線コネクタ 634">
          <a:extLst>
            <a:ext uri="{FF2B5EF4-FFF2-40B4-BE49-F238E27FC236}">
              <a16:creationId xmlns:a16="http://schemas.microsoft.com/office/drawing/2014/main" xmlns="" id="{00000000-0008-0000-0600-00007B020000}"/>
            </a:ext>
          </a:extLst>
        </xdr:cNvPr>
        <xdr:cNvCxnSpPr/>
      </xdr:nvCxnSpPr>
      <xdr:spPr>
        <a:xfrm flipV="1">
          <a:off x="14592300" y="13166497"/>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a:extLst>
            <a:ext uri="{FF2B5EF4-FFF2-40B4-BE49-F238E27FC236}">
              <a16:creationId xmlns:a16="http://schemas.microsoft.com/office/drawing/2014/main" xmlns="" id="{00000000-0008-0000-0600-00007C020000}"/>
            </a:ext>
          </a:extLst>
        </xdr:cNvPr>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23944</xdr:rowOff>
    </xdr:from>
    <xdr:ext cx="534377"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5214111" y="1322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149213</xdr:rowOff>
    </xdr:from>
    <xdr:to>
      <xdr:col>76</xdr:col>
      <xdr:colOff>114300</xdr:colOff>
      <xdr:row>76</xdr:row>
      <xdr:rowOff>160426</xdr:rowOff>
    </xdr:to>
    <xdr:cxnSp macro="">
      <xdr:nvCxnSpPr>
        <xdr:cNvPr id="638" name="直線コネクタ 637">
          <a:extLst>
            <a:ext uri="{FF2B5EF4-FFF2-40B4-BE49-F238E27FC236}">
              <a16:creationId xmlns:a16="http://schemas.microsoft.com/office/drawing/2014/main" xmlns="" id="{00000000-0008-0000-0600-00007E020000}"/>
            </a:ext>
          </a:extLst>
        </xdr:cNvPr>
        <xdr:cNvCxnSpPr/>
      </xdr:nvCxnSpPr>
      <xdr:spPr>
        <a:xfrm flipV="1">
          <a:off x="13703300" y="13179413"/>
          <a:ext cx="889000" cy="1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a:extLst>
            <a:ext uri="{FF2B5EF4-FFF2-40B4-BE49-F238E27FC236}">
              <a16:creationId xmlns:a16="http://schemas.microsoft.com/office/drawing/2014/main" xmlns="" id="{00000000-0008-0000-0600-00007F020000}"/>
            </a:ext>
          </a:extLst>
        </xdr:cNvPr>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26103</xdr:rowOff>
    </xdr:from>
    <xdr:ext cx="534377"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4325111" y="1322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158026</xdr:rowOff>
    </xdr:from>
    <xdr:to>
      <xdr:col>71</xdr:col>
      <xdr:colOff>177800</xdr:colOff>
      <xdr:row>76</xdr:row>
      <xdr:rowOff>160426</xdr:rowOff>
    </xdr:to>
    <xdr:cxnSp macro="">
      <xdr:nvCxnSpPr>
        <xdr:cNvPr id="641" name="直線コネクタ 640">
          <a:extLst>
            <a:ext uri="{FF2B5EF4-FFF2-40B4-BE49-F238E27FC236}">
              <a16:creationId xmlns:a16="http://schemas.microsoft.com/office/drawing/2014/main" xmlns="" id="{00000000-0008-0000-0600-000081020000}"/>
            </a:ext>
          </a:extLst>
        </xdr:cNvPr>
        <xdr:cNvCxnSpPr/>
      </xdr:nvCxnSpPr>
      <xdr:spPr>
        <a:xfrm>
          <a:off x="12814300" y="13188226"/>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42" name="フローチャート: 判断 641">
          <a:extLst>
            <a:ext uri="{FF2B5EF4-FFF2-40B4-BE49-F238E27FC236}">
              <a16:creationId xmlns:a16="http://schemas.microsoft.com/office/drawing/2014/main" xmlns="" id="{00000000-0008-0000-0600-000082020000}"/>
            </a:ext>
          </a:extLst>
        </xdr:cNvPr>
        <xdr:cNvSpPr/>
      </xdr:nvSpPr>
      <xdr:spPr>
        <a:xfrm>
          <a:off x="13652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51694</xdr:rowOff>
    </xdr:from>
    <xdr:ext cx="534377"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3436111" y="132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a:extLst>
            <a:ext uri="{FF2B5EF4-FFF2-40B4-BE49-F238E27FC236}">
              <a16:creationId xmlns:a16="http://schemas.microsoft.com/office/drawing/2014/main" xmlns="" id="{00000000-0008-0000-0600-000084020000}"/>
            </a:ext>
          </a:extLst>
        </xdr:cNvPr>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20007</xdr:rowOff>
    </xdr:from>
    <xdr:ext cx="534377"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2547111" y="1287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83134</xdr:rowOff>
    </xdr:from>
    <xdr:to>
      <xdr:col>85</xdr:col>
      <xdr:colOff>177800</xdr:colOff>
      <xdr:row>77</xdr:row>
      <xdr:rowOff>13284</xdr:rowOff>
    </xdr:to>
    <xdr:sp macro="" textlink="">
      <xdr:nvSpPr>
        <xdr:cNvPr id="651" name="楕円 650">
          <a:extLst>
            <a:ext uri="{FF2B5EF4-FFF2-40B4-BE49-F238E27FC236}">
              <a16:creationId xmlns:a16="http://schemas.microsoft.com/office/drawing/2014/main" xmlns="" id="{00000000-0008-0000-0600-00008B020000}"/>
            </a:ext>
          </a:extLst>
        </xdr:cNvPr>
        <xdr:cNvSpPr/>
      </xdr:nvSpPr>
      <xdr:spPr>
        <a:xfrm>
          <a:off x="16268700" y="1311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106011</xdr:rowOff>
    </xdr:from>
    <xdr:ext cx="534377" cy="259045"/>
    <xdr:sp macro="" textlink="">
      <xdr:nvSpPr>
        <xdr:cNvPr id="652" name="公債費該当値テキスト">
          <a:extLst>
            <a:ext uri="{FF2B5EF4-FFF2-40B4-BE49-F238E27FC236}">
              <a16:creationId xmlns:a16="http://schemas.microsoft.com/office/drawing/2014/main" xmlns="" id="{00000000-0008-0000-0600-00008C020000}"/>
            </a:ext>
          </a:extLst>
        </xdr:cNvPr>
        <xdr:cNvSpPr txBox="1"/>
      </xdr:nvSpPr>
      <xdr:spPr>
        <a:xfrm>
          <a:off x="16370300" y="1296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85497</xdr:rowOff>
    </xdr:from>
    <xdr:to>
      <xdr:col>81</xdr:col>
      <xdr:colOff>101600</xdr:colOff>
      <xdr:row>77</xdr:row>
      <xdr:rowOff>15647</xdr:rowOff>
    </xdr:to>
    <xdr:sp macro="" textlink="">
      <xdr:nvSpPr>
        <xdr:cNvPr id="653" name="楕円 652">
          <a:extLst>
            <a:ext uri="{FF2B5EF4-FFF2-40B4-BE49-F238E27FC236}">
              <a16:creationId xmlns:a16="http://schemas.microsoft.com/office/drawing/2014/main" xmlns="" id="{00000000-0008-0000-0600-00008D020000}"/>
            </a:ext>
          </a:extLst>
        </xdr:cNvPr>
        <xdr:cNvSpPr/>
      </xdr:nvSpPr>
      <xdr:spPr>
        <a:xfrm>
          <a:off x="15430500" y="1311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32173</xdr:rowOff>
    </xdr:from>
    <xdr:ext cx="534377" cy="259045"/>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5214111" y="1289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98413</xdr:rowOff>
    </xdr:from>
    <xdr:to>
      <xdr:col>76</xdr:col>
      <xdr:colOff>165100</xdr:colOff>
      <xdr:row>77</xdr:row>
      <xdr:rowOff>28563</xdr:rowOff>
    </xdr:to>
    <xdr:sp macro="" textlink="">
      <xdr:nvSpPr>
        <xdr:cNvPr id="655" name="楕円 654">
          <a:extLst>
            <a:ext uri="{FF2B5EF4-FFF2-40B4-BE49-F238E27FC236}">
              <a16:creationId xmlns:a16="http://schemas.microsoft.com/office/drawing/2014/main" xmlns="" id="{00000000-0008-0000-0600-00008F020000}"/>
            </a:ext>
          </a:extLst>
        </xdr:cNvPr>
        <xdr:cNvSpPr/>
      </xdr:nvSpPr>
      <xdr:spPr>
        <a:xfrm>
          <a:off x="14541500" y="1312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45090</xdr:rowOff>
    </xdr:from>
    <xdr:ext cx="534377" cy="259045"/>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4325111" y="1290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109626</xdr:rowOff>
    </xdr:from>
    <xdr:to>
      <xdr:col>72</xdr:col>
      <xdr:colOff>38100</xdr:colOff>
      <xdr:row>77</xdr:row>
      <xdr:rowOff>39776</xdr:rowOff>
    </xdr:to>
    <xdr:sp macro="" textlink="">
      <xdr:nvSpPr>
        <xdr:cNvPr id="657" name="楕円 656">
          <a:extLst>
            <a:ext uri="{FF2B5EF4-FFF2-40B4-BE49-F238E27FC236}">
              <a16:creationId xmlns:a16="http://schemas.microsoft.com/office/drawing/2014/main" xmlns="" id="{00000000-0008-0000-0600-000091020000}"/>
            </a:ext>
          </a:extLst>
        </xdr:cNvPr>
        <xdr:cNvSpPr/>
      </xdr:nvSpPr>
      <xdr:spPr>
        <a:xfrm>
          <a:off x="13652500" y="1313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56304</xdr:rowOff>
    </xdr:from>
    <xdr:ext cx="534377"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3436111" y="1291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107226</xdr:rowOff>
    </xdr:from>
    <xdr:to>
      <xdr:col>67</xdr:col>
      <xdr:colOff>101600</xdr:colOff>
      <xdr:row>77</xdr:row>
      <xdr:rowOff>37376</xdr:rowOff>
    </xdr:to>
    <xdr:sp macro="" textlink="">
      <xdr:nvSpPr>
        <xdr:cNvPr id="659" name="楕円 658">
          <a:extLst>
            <a:ext uri="{FF2B5EF4-FFF2-40B4-BE49-F238E27FC236}">
              <a16:creationId xmlns:a16="http://schemas.microsoft.com/office/drawing/2014/main" xmlns="" id="{00000000-0008-0000-0600-000093020000}"/>
            </a:ext>
          </a:extLst>
        </xdr:cNvPr>
        <xdr:cNvSpPr/>
      </xdr:nvSpPr>
      <xdr:spPr>
        <a:xfrm>
          <a:off x="12763500" y="1313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28503</xdr:rowOff>
    </xdr:from>
    <xdr:ext cx="534377"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2547111" y="1323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xmlns=""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xmlns=""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xmlns=""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xmlns=""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xmlns=""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xmlns=""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xmlns=""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xmlns="" id="{00000000-0008-0000-0600-0000A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xmlns="" id="{00000000-0008-0000-0600-0000A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xmlns="" id="{00000000-0008-0000-06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a:extLst>
            <a:ext uri="{FF2B5EF4-FFF2-40B4-BE49-F238E27FC236}">
              <a16:creationId xmlns:a16="http://schemas.microsoft.com/office/drawing/2014/main" xmlns="" id="{00000000-0008-0000-0600-0000A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xmlns=""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a:extLst>
            <a:ext uri="{FF2B5EF4-FFF2-40B4-BE49-F238E27FC236}">
              <a16:creationId xmlns:a16="http://schemas.microsoft.com/office/drawing/2014/main" xmlns="" id="{00000000-0008-0000-0600-0000AD020000}"/>
            </a:ext>
          </a:extLst>
        </xdr:cNvPr>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a:extLst>
            <a:ext uri="{FF2B5EF4-FFF2-40B4-BE49-F238E27FC236}">
              <a16:creationId xmlns:a16="http://schemas.microsoft.com/office/drawing/2014/main" xmlns="" id="{00000000-0008-0000-0600-0000AF020000}"/>
            </a:ext>
          </a:extLst>
        </xdr:cNvPr>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a:extLst>
            <a:ext uri="{FF2B5EF4-FFF2-40B4-BE49-F238E27FC236}">
              <a16:creationId xmlns:a16="http://schemas.microsoft.com/office/drawing/2014/main" xmlns="" id="{00000000-0008-0000-0600-0000B0020000}"/>
            </a:ext>
          </a:extLst>
        </xdr:cNvPr>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50164</xdr:rowOff>
    </xdr:from>
    <xdr:to>
      <xdr:col>85</xdr:col>
      <xdr:colOff>127000</xdr:colOff>
      <xdr:row>98</xdr:row>
      <xdr:rowOff>143498</xdr:rowOff>
    </xdr:to>
    <xdr:cxnSp macro="">
      <xdr:nvCxnSpPr>
        <xdr:cNvPr id="689" name="直線コネクタ 688">
          <a:extLst>
            <a:ext uri="{FF2B5EF4-FFF2-40B4-BE49-F238E27FC236}">
              <a16:creationId xmlns:a16="http://schemas.microsoft.com/office/drawing/2014/main" xmlns="" id="{00000000-0008-0000-0600-0000B1020000}"/>
            </a:ext>
          </a:extLst>
        </xdr:cNvPr>
        <xdr:cNvCxnSpPr/>
      </xdr:nvCxnSpPr>
      <xdr:spPr>
        <a:xfrm flipV="1">
          <a:off x="15481300" y="16852264"/>
          <a:ext cx="838200" cy="9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104630</xdr:rowOff>
    </xdr:from>
    <xdr:ext cx="534377" cy="259045"/>
    <xdr:sp macro="" textlink="">
      <xdr:nvSpPr>
        <xdr:cNvPr id="690" name="積立金平均値テキスト">
          <a:extLst>
            <a:ext uri="{FF2B5EF4-FFF2-40B4-BE49-F238E27FC236}">
              <a16:creationId xmlns:a16="http://schemas.microsoft.com/office/drawing/2014/main" xmlns="" id="{00000000-0008-0000-0600-0000B2020000}"/>
            </a:ext>
          </a:extLst>
        </xdr:cNvPr>
        <xdr:cNvSpPr txBox="1"/>
      </xdr:nvSpPr>
      <xdr:spPr>
        <a:xfrm>
          <a:off x="16370300" y="16906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a:extLst>
            <a:ext uri="{FF2B5EF4-FFF2-40B4-BE49-F238E27FC236}">
              <a16:creationId xmlns:a16="http://schemas.microsoft.com/office/drawing/2014/main" xmlns="" id="{00000000-0008-0000-0600-0000B3020000}"/>
            </a:ext>
          </a:extLst>
        </xdr:cNvPr>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143498</xdr:rowOff>
    </xdr:from>
    <xdr:to>
      <xdr:col>81</xdr:col>
      <xdr:colOff>50800</xdr:colOff>
      <xdr:row>99</xdr:row>
      <xdr:rowOff>13360</xdr:rowOff>
    </xdr:to>
    <xdr:cxnSp macro="">
      <xdr:nvCxnSpPr>
        <xdr:cNvPr id="692" name="直線コネクタ 691">
          <a:extLst>
            <a:ext uri="{FF2B5EF4-FFF2-40B4-BE49-F238E27FC236}">
              <a16:creationId xmlns:a16="http://schemas.microsoft.com/office/drawing/2014/main" xmlns="" id="{00000000-0008-0000-0600-0000B4020000}"/>
            </a:ext>
          </a:extLst>
        </xdr:cNvPr>
        <xdr:cNvCxnSpPr/>
      </xdr:nvCxnSpPr>
      <xdr:spPr>
        <a:xfrm flipV="1">
          <a:off x="14592300" y="16945598"/>
          <a:ext cx="889000" cy="4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a:extLst>
            <a:ext uri="{FF2B5EF4-FFF2-40B4-BE49-F238E27FC236}">
              <a16:creationId xmlns:a16="http://schemas.microsoft.com/office/drawing/2014/main" xmlns="" id="{00000000-0008-0000-0600-0000B5020000}"/>
            </a:ext>
          </a:extLst>
        </xdr:cNvPr>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55628</xdr:rowOff>
    </xdr:from>
    <xdr:ext cx="534377"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5214111" y="1702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13360</xdr:rowOff>
    </xdr:from>
    <xdr:to>
      <xdr:col>76</xdr:col>
      <xdr:colOff>114300</xdr:colOff>
      <xdr:row>99</xdr:row>
      <xdr:rowOff>25927</xdr:rowOff>
    </xdr:to>
    <xdr:cxnSp macro="">
      <xdr:nvCxnSpPr>
        <xdr:cNvPr id="695" name="直線コネクタ 694">
          <a:extLst>
            <a:ext uri="{FF2B5EF4-FFF2-40B4-BE49-F238E27FC236}">
              <a16:creationId xmlns:a16="http://schemas.microsoft.com/office/drawing/2014/main" xmlns="" id="{00000000-0008-0000-0600-0000B7020000}"/>
            </a:ext>
          </a:extLst>
        </xdr:cNvPr>
        <xdr:cNvCxnSpPr/>
      </xdr:nvCxnSpPr>
      <xdr:spPr>
        <a:xfrm flipV="1">
          <a:off x="13703300" y="16986910"/>
          <a:ext cx="889000" cy="1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a:extLst>
            <a:ext uri="{FF2B5EF4-FFF2-40B4-BE49-F238E27FC236}">
              <a16:creationId xmlns:a16="http://schemas.microsoft.com/office/drawing/2014/main" xmlns="" id="{00000000-0008-0000-0600-0000B8020000}"/>
            </a:ext>
          </a:extLst>
        </xdr:cNvPr>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59627</xdr:rowOff>
    </xdr:from>
    <xdr:ext cx="534377"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4325111" y="1703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25927</xdr:rowOff>
    </xdr:from>
    <xdr:to>
      <xdr:col>71</xdr:col>
      <xdr:colOff>177800</xdr:colOff>
      <xdr:row>99</xdr:row>
      <xdr:rowOff>30978</xdr:rowOff>
    </xdr:to>
    <xdr:cxnSp macro="">
      <xdr:nvCxnSpPr>
        <xdr:cNvPr id="698" name="直線コネクタ 697">
          <a:extLst>
            <a:ext uri="{FF2B5EF4-FFF2-40B4-BE49-F238E27FC236}">
              <a16:creationId xmlns:a16="http://schemas.microsoft.com/office/drawing/2014/main" xmlns="" id="{00000000-0008-0000-0600-0000BA020000}"/>
            </a:ext>
          </a:extLst>
        </xdr:cNvPr>
        <xdr:cNvCxnSpPr/>
      </xdr:nvCxnSpPr>
      <xdr:spPr>
        <a:xfrm flipV="1">
          <a:off x="12814300" y="16999477"/>
          <a:ext cx="889000" cy="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699" name="フローチャート: 判断 698">
          <a:extLst>
            <a:ext uri="{FF2B5EF4-FFF2-40B4-BE49-F238E27FC236}">
              <a16:creationId xmlns:a16="http://schemas.microsoft.com/office/drawing/2014/main" xmlns="" id="{00000000-0008-0000-0600-0000BB020000}"/>
            </a:ext>
          </a:extLst>
        </xdr:cNvPr>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84974</xdr:rowOff>
    </xdr:from>
    <xdr:ext cx="534377"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3436111" y="1671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a:extLst>
            <a:ext uri="{FF2B5EF4-FFF2-40B4-BE49-F238E27FC236}">
              <a16:creationId xmlns:a16="http://schemas.microsoft.com/office/drawing/2014/main" xmlns="" id="{00000000-0008-0000-0600-0000BD020000}"/>
            </a:ext>
          </a:extLst>
        </xdr:cNvPr>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87507</xdr:rowOff>
    </xdr:from>
    <xdr:ext cx="534377"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2547111" y="1671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170814</xdr:rowOff>
    </xdr:from>
    <xdr:to>
      <xdr:col>85</xdr:col>
      <xdr:colOff>177800</xdr:colOff>
      <xdr:row>98</xdr:row>
      <xdr:rowOff>100964</xdr:rowOff>
    </xdr:to>
    <xdr:sp macro="" textlink="">
      <xdr:nvSpPr>
        <xdr:cNvPr id="708" name="楕円 707">
          <a:extLst>
            <a:ext uri="{FF2B5EF4-FFF2-40B4-BE49-F238E27FC236}">
              <a16:creationId xmlns:a16="http://schemas.microsoft.com/office/drawing/2014/main" xmlns="" id="{00000000-0008-0000-0600-0000C4020000}"/>
            </a:ext>
          </a:extLst>
        </xdr:cNvPr>
        <xdr:cNvSpPr/>
      </xdr:nvSpPr>
      <xdr:spPr>
        <a:xfrm>
          <a:off x="16268700" y="1680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22241</xdr:rowOff>
    </xdr:from>
    <xdr:ext cx="534377" cy="259045"/>
    <xdr:sp macro="" textlink="">
      <xdr:nvSpPr>
        <xdr:cNvPr id="709" name="積立金該当値テキスト">
          <a:extLst>
            <a:ext uri="{FF2B5EF4-FFF2-40B4-BE49-F238E27FC236}">
              <a16:creationId xmlns:a16="http://schemas.microsoft.com/office/drawing/2014/main" xmlns="" id="{00000000-0008-0000-0600-0000C5020000}"/>
            </a:ext>
          </a:extLst>
        </xdr:cNvPr>
        <xdr:cNvSpPr txBox="1"/>
      </xdr:nvSpPr>
      <xdr:spPr>
        <a:xfrm>
          <a:off x="16370300" y="1665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92698</xdr:rowOff>
    </xdr:from>
    <xdr:to>
      <xdr:col>81</xdr:col>
      <xdr:colOff>101600</xdr:colOff>
      <xdr:row>99</xdr:row>
      <xdr:rowOff>22848</xdr:rowOff>
    </xdr:to>
    <xdr:sp macro="" textlink="">
      <xdr:nvSpPr>
        <xdr:cNvPr id="710" name="楕円 709">
          <a:extLst>
            <a:ext uri="{FF2B5EF4-FFF2-40B4-BE49-F238E27FC236}">
              <a16:creationId xmlns:a16="http://schemas.microsoft.com/office/drawing/2014/main" xmlns="" id="{00000000-0008-0000-0600-0000C6020000}"/>
            </a:ext>
          </a:extLst>
        </xdr:cNvPr>
        <xdr:cNvSpPr/>
      </xdr:nvSpPr>
      <xdr:spPr>
        <a:xfrm>
          <a:off x="15430500" y="1689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39375</xdr:rowOff>
    </xdr:from>
    <xdr:ext cx="534377"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5214111" y="1667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134010</xdr:rowOff>
    </xdr:from>
    <xdr:to>
      <xdr:col>76</xdr:col>
      <xdr:colOff>165100</xdr:colOff>
      <xdr:row>99</xdr:row>
      <xdr:rowOff>64160</xdr:rowOff>
    </xdr:to>
    <xdr:sp macro="" textlink="">
      <xdr:nvSpPr>
        <xdr:cNvPr id="712" name="楕円 711">
          <a:extLst>
            <a:ext uri="{FF2B5EF4-FFF2-40B4-BE49-F238E27FC236}">
              <a16:creationId xmlns:a16="http://schemas.microsoft.com/office/drawing/2014/main" xmlns="" id="{00000000-0008-0000-0600-0000C8020000}"/>
            </a:ext>
          </a:extLst>
        </xdr:cNvPr>
        <xdr:cNvSpPr/>
      </xdr:nvSpPr>
      <xdr:spPr>
        <a:xfrm>
          <a:off x="14541500" y="1693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80687</xdr:rowOff>
    </xdr:from>
    <xdr:ext cx="534377"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4325111" y="1671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146577</xdr:rowOff>
    </xdr:from>
    <xdr:to>
      <xdr:col>72</xdr:col>
      <xdr:colOff>38100</xdr:colOff>
      <xdr:row>99</xdr:row>
      <xdr:rowOff>76727</xdr:rowOff>
    </xdr:to>
    <xdr:sp macro="" textlink="">
      <xdr:nvSpPr>
        <xdr:cNvPr id="714" name="楕円 713">
          <a:extLst>
            <a:ext uri="{FF2B5EF4-FFF2-40B4-BE49-F238E27FC236}">
              <a16:creationId xmlns:a16="http://schemas.microsoft.com/office/drawing/2014/main" xmlns="" id="{00000000-0008-0000-0600-0000CA020000}"/>
            </a:ext>
          </a:extLst>
        </xdr:cNvPr>
        <xdr:cNvSpPr/>
      </xdr:nvSpPr>
      <xdr:spPr>
        <a:xfrm>
          <a:off x="13652500" y="1694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67854</xdr:rowOff>
    </xdr:from>
    <xdr:ext cx="469744"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3468428" y="17041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151628</xdr:rowOff>
    </xdr:from>
    <xdr:to>
      <xdr:col>67</xdr:col>
      <xdr:colOff>101600</xdr:colOff>
      <xdr:row>99</xdr:row>
      <xdr:rowOff>81778</xdr:rowOff>
    </xdr:to>
    <xdr:sp macro="" textlink="">
      <xdr:nvSpPr>
        <xdr:cNvPr id="716" name="楕円 715">
          <a:extLst>
            <a:ext uri="{FF2B5EF4-FFF2-40B4-BE49-F238E27FC236}">
              <a16:creationId xmlns:a16="http://schemas.microsoft.com/office/drawing/2014/main" xmlns="" id="{00000000-0008-0000-0600-0000CC020000}"/>
            </a:ext>
          </a:extLst>
        </xdr:cNvPr>
        <xdr:cNvSpPr/>
      </xdr:nvSpPr>
      <xdr:spPr>
        <a:xfrm>
          <a:off x="12763500" y="1695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72905</xdr:rowOff>
    </xdr:from>
    <xdr:ext cx="469744"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2579428" y="1704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xmlns=""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xmlns=""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xmlns=""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xmlns=""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xmlns=""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xmlns=""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xmlns=""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a:extLst>
            <a:ext uri="{FF2B5EF4-FFF2-40B4-BE49-F238E27FC236}">
              <a16:creationId xmlns:a16="http://schemas.microsoft.com/office/drawing/2014/main" xmlns="" id="{00000000-0008-0000-0600-0000D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xmlns=""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xmlns=""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xmlns=""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a:extLst>
            <a:ext uri="{FF2B5EF4-FFF2-40B4-BE49-F238E27FC236}">
              <a16:creationId xmlns:a16="http://schemas.microsoft.com/office/drawing/2014/main" xmlns="" id="{00000000-0008-0000-0600-0000E6020000}"/>
            </a:ext>
          </a:extLst>
        </xdr:cNvPr>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a:extLst>
            <a:ext uri="{FF2B5EF4-FFF2-40B4-BE49-F238E27FC236}">
              <a16:creationId xmlns:a16="http://schemas.microsoft.com/office/drawing/2014/main" xmlns="" id="{00000000-0008-0000-0600-0000E7020000}"/>
            </a:ext>
          </a:extLst>
        </xdr:cNvPr>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137871</xdr:rowOff>
    </xdr:from>
    <xdr:to>
      <xdr:col>116</xdr:col>
      <xdr:colOff>63500</xdr:colOff>
      <xdr:row>38</xdr:row>
      <xdr:rowOff>139151</xdr:rowOff>
    </xdr:to>
    <xdr:cxnSp macro="">
      <xdr:nvCxnSpPr>
        <xdr:cNvPr id="744" name="直線コネクタ 743">
          <a:extLst>
            <a:ext uri="{FF2B5EF4-FFF2-40B4-BE49-F238E27FC236}">
              <a16:creationId xmlns:a16="http://schemas.microsoft.com/office/drawing/2014/main" xmlns="" id="{00000000-0008-0000-0600-0000E8020000}"/>
            </a:ext>
          </a:extLst>
        </xdr:cNvPr>
        <xdr:cNvCxnSpPr/>
      </xdr:nvCxnSpPr>
      <xdr:spPr>
        <a:xfrm flipV="1">
          <a:off x="21323300" y="6652971"/>
          <a:ext cx="8382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7261</xdr:rowOff>
    </xdr:from>
    <xdr:ext cx="469744" cy="259045"/>
    <xdr:sp macro="" textlink="">
      <xdr:nvSpPr>
        <xdr:cNvPr id="745" name="投資及び出資金平均値テキスト">
          <a:extLst>
            <a:ext uri="{FF2B5EF4-FFF2-40B4-BE49-F238E27FC236}">
              <a16:creationId xmlns:a16="http://schemas.microsoft.com/office/drawing/2014/main" xmlns="" id="{00000000-0008-0000-0600-0000E9020000}"/>
            </a:ext>
          </a:extLst>
        </xdr:cNvPr>
        <xdr:cNvSpPr txBox="1"/>
      </xdr:nvSpPr>
      <xdr:spPr>
        <a:xfrm>
          <a:off x="22212300" y="635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139151</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xmlns="" id="{00000000-0008-0000-0600-0000EB020000}"/>
            </a:ext>
          </a:extLst>
        </xdr:cNvPr>
        <xdr:cNvCxnSpPr/>
      </xdr:nvCxnSpPr>
      <xdr:spPr>
        <a:xfrm flipV="1">
          <a:off x="20434300" y="6654251"/>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108546</xdr:rowOff>
    </xdr:from>
    <xdr:ext cx="469744"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1088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xmlns="" id="{00000000-0008-0000-06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a:extLst>
            <a:ext uri="{FF2B5EF4-FFF2-40B4-BE49-F238E27FC236}">
              <a16:creationId xmlns:a16="http://schemas.microsoft.com/office/drawing/2014/main" xmlns="" id="{00000000-0008-0000-0600-0000EF020000}"/>
            </a:ext>
          </a:extLst>
        </xdr:cNvPr>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0245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137780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xmlns="" id="{00000000-0008-0000-0600-0000F1020000}"/>
            </a:ext>
          </a:extLst>
        </xdr:cNvPr>
        <xdr:cNvCxnSpPr/>
      </xdr:nvCxnSpPr>
      <xdr:spPr>
        <a:xfrm>
          <a:off x="18656300" y="6652880"/>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4" name="フローチャート: 判断 753">
          <a:extLst>
            <a:ext uri="{FF2B5EF4-FFF2-40B4-BE49-F238E27FC236}">
              <a16:creationId xmlns:a16="http://schemas.microsoft.com/office/drawing/2014/main" xmlns="" id="{00000000-0008-0000-0600-0000F2020000}"/>
            </a:ext>
          </a:extLst>
        </xdr:cNvPr>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150883</xdr:rowOff>
    </xdr:from>
    <xdr:ext cx="378565"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19356017" y="632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a:extLst>
            <a:ext uri="{FF2B5EF4-FFF2-40B4-BE49-F238E27FC236}">
              <a16:creationId xmlns:a16="http://schemas.microsoft.com/office/drawing/2014/main" xmlns="" id="{00000000-0008-0000-0600-0000F4020000}"/>
            </a:ext>
          </a:extLst>
        </xdr:cNvPr>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152620</xdr:rowOff>
    </xdr:from>
    <xdr:ext cx="378565"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18467017" y="63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87071</xdr:rowOff>
    </xdr:from>
    <xdr:to>
      <xdr:col>116</xdr:col>
      <xdr:colOff>114300</xdr:colOff>
      <xdr:row>39</xdr:row>
      <xdr:rowOff>17221</xdr:rowOff>
    </xdr:to>
    <xdr:sp macro="" textlink="">
      <xdr:nvSpPr>
        <xdr:cNvPr id="763" name="楕円 762">
          <a:extLst>
            <a:ext uri="{FF2B5EF4-FFF2-40B4-BE49-F238E27FC236}">
              <a16:creationId xmlns:a16="http://schemas.microsoft.com/office/drawing/2014/main" xmlns="" id="{00000000-0008-0000-0600-0000FB020000}"/>
            </a:ext>
          </a:extLst>
        </xdr:cNvPr>
        <xdr:cNvSpPr/>
      </xdr:nvSpPr>
      <xdr:spPr>
        <a:xfrm>
          <a:off x="22110700" y="66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1998</xdr:rowOff>
    </xdr:from>
    <xdr:ext cx="313932" cy="259045"/>
    <xdr:sp macro="" textlink="">
      <xdr:nvSpPr>
        <xdr:cNvPr id="764" name="投資及び出資金該当値テキスト">
          <a:extLst>
            <a:ext uri="{FF2B5EF4-FFF2-40B4-BE49-F238E27FC236}">
              <a16:creationId xmlns:a16="http://schemas.microsoft.com/office/drawing/2014/main" xmlns="" id="{00000000-0008-0000-0600-0000FC020000}"/>
            </a:ext>
          </a:extLst>
        </xdr:cNvPr>
        <xdr:cNvSpPr txBox="1"/>
      </xdr:nvSpPr>
      <xdr:spPr>
        <a:xfrm>
          <a:off x="22212300" y="6517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88351</xdr:rowOff>
    </xdr:from>
    <xdr:to>
      <xdr:col>112</xdr:col>
      <xdr:colOff>38100</xdr:colOff>
      <xdr:row>39</xdr:row>
      <xdr:rowOff>18501</xdr:rowOff>
    </xdr:to>
    <xdr:sp macro="" textlink="">
      <xdr:nvSpPr>
        <xdr:cNvPr id="765" name="楕円 764">
          <a:extLst>
            <a:ext uri="{FF2B5EF4-FFF2-40B4-BE49-F238E27FC236}">
              <a16:creationId xmlns:a16="http://schemas.microsoft.com/office/drawing/2014/main" xmlns="" id="{00000000-0008-0000-0600-0000FD020000}"/>
            </a:ext>
          </a:extLst>
        </xdr:cNvPr>
        <xdr:cNvSpPr/>
      </xdr:nvSpPr>
      <xdr:spPr>
        <a:xfrm>
          <a:off x="21272500" y="660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9628</xdr:rowOff>
    </xdr:from>
    <xdr:ext cx="249299"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21198650" y="6696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xmlns="" id="{00000000-0008-0000-06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xmlns="" id="{00000000-0008-0000-06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86980</xdr:rowOff>
    </xdr:from>
    <xdr:to>
      <xdr:col>98</xdr:col>
      <xdr:colOff>38100</xdr:colOff>
      <xdr:row>39</xdr:row>
      <xdr:rowOff>17130</xdr:rowOff>
    </xdr:to>
    <xdr:sp macro="" textlink="">
      <xdr:nvSpPr>
        <xdr:cNvPr id="771" name="楕円 770">
          <a:extLst>
            <a:ext uri="{FF2B5EF4-FFF2-40B4-BE49-F238E27FC236}">
              <a16:creationId xmlns:a16="http://schemas.microsoft.com/office/drawing/2014/main" xmlns="" id="{00000000-0008-0000-0600-000003030000}"/>
            </a:ext>
          </a:extLst>
        </xdr:cNvPr>
        <xdr:cNvSpPr/>
      </xdr:nvSpPr>
      <xdr:spPr>
        <a:xfrm>
          <a:off x="18605500" y="660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8257</xdr:rowOff>
    </xdr:from>
    <xdr:ext cx="313932"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8499333" y="6694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xmlns=""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xmlns=""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xmlns=""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xmlns=""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xmlns=""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a:extLst>
            <a:ext uri="{FF2B5EF4-FFF2-40B4-BE49-F238E27FC236}">
              <a16:creationId xmlns:a16="http://schemas.microsoft.com/office/drawing/2014/main" xmlns="" id="{00000000-0008-0000-0600-000014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xmlns=""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xmlns=""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a:extLst>
            <a:ext uri="{FF2B5EF4-FFF2-40B4-BE49-F238E27FC236}">
              <a16:creationId xmlns:a16="http://schemas.microsoft.com/office/drawing/2014/main" xmlns="" id="{00000000-0008-0000-0600-00001B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a:extLst>
            <a:ext uri="{FF2B5EF4-FFF2-40B4-BE49-F238E27FC236}">
              <a16:creationId xmlns:a16="http://schemas.microsoft.com/office/drawing/2014/main" xmlns="" id="{00000000-0008-0000-0600-00001D030000}"/>
            </a:ext>
          </a:extLst>
        </xdr:cNvPr>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36785</xdr:rowOff>
    </xdr:from>
    <xdr:to>
      <xdr:col>116</xdr:col>
      <xdr:colOff>63500</xdr:colOff>
      <xdr:row>58</xdr:row>
      <xdr:rowOff>37333</xdr:rowOff>
    </xdr:to>
    <xdr:cxnSp macro="">
      <xdr:nvCxnSpPr>
        <xdr:cNvPr id="799" name="直線コネクタ 798">
          <a:extLst>
            <a:ext uri="{FF2B5EF4-FFF2-40B4-BE49-F238E27FC236}">
              <a16:creationId xmlns:a16="http://schemas.microsoft.com/office/drawing/2014/main" xmlns="" id="{00000000-0008-0000-0600-00001F030000}"/>
            </a:ext>
          </a:extLst>
        </xdr:cNvPr>
        <xdr:cNvCxnSpPr/>
      </xdr:nvCxnSpPr>
      <xdr:spPr>
        <a:xfrm>
          <a:off x="21323300" y="9980885"/>
          <a:ext cx="8382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4233</xdr:rowOff>
    </xdr:from>
    <xdr:ext cx="469744" cy="259045"/>
    <xdr:sp macro="" textlink="">
      <xdr:nvSpPr>
        <xdr:cNvPr id="800" name="貸付金平均値テキスト">
          <a:extLst>
            <a:ext uri="{FF2B5EF4-FFF2-40B4-BE49-F238E27FC236}">
              <a16:creationId xmlns:a16="http://schemas.microsoft.com/office/drawing/2014/main" xmlns="" id="{00000000-0008-0000-0600-000020030000}"/>
            </a:ext>
          </a:extLst>
        </xdr:cNvPr>
        <xdr:cNvSpPr txBox="1"/>
      </xdr:nvSpPr>
      <xdr:spPr>
        <a:xfrm>
          <a:off x="22212300" y="9948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a:extLst>
            <a:ext uri="{FF2B5EF4-FFF2-40B4-BE49-F238E27FC236}">
              <a16:creationId xmlns:a16="http://schemas.microsoft.com/office/drawing/2014/main" xmlns="" id="{00000000-0008-0000-0600-000021030000}"/>
            </a:ext>
          </a:extLst>
        </xdr:cNvPr>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32852</xdr:rowOff>
    </xdr:from>
    <xdr:to>
      <xdr:col>111</xdr:col>
      <xdr:colOff>177800</xdr:colOff>
      <xdr:row>58</xdr:row>
      <xdr:rowOff>36785</xdr:rowOff>
    </xdr:to>
    <xdr:cxnSp macro="">
      <xdr:nvCxnSpPr>
        <xdr:cNvPr id="802" name="直線コネクタ 801">
          <a:extLst>
            <a:ext uri="{FF2B5EF4-FFF2-40B4-BE49-F238E27FC236}">
              <a16:creationId xmlns:a16="http://schemas.microsoft.com/office/drawing/2014/main" xmlns="" id="{00000000-0008-0000-0600-000022030000}"/>
            </a:ext>
          </a:extLst>
        </xdr:cNvPr>
        <xdr:cNvCxnSpPr/>
      </xdr:nvCxnSpPr>
      <xdr:spPr>
        <a:xfrm>
          <a:off x="20434300" y="9976952"/>
          <a:ext cx="889000" cy="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119128</xdr:rowOff>
    </xdr:from>
    <xdr:ext cx="469744"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21088428" y="1006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32852</xdr:rowOff>
    </xdr:from>
    <xdr:to>
      <xdr:col>107</xdr:col>
      <xdr:colOff>50800</xdr:colOff>
      <xdr:row>58</xdr:row>
      <xdr:rowOff>37927</xdr:rowOff>
    </xdr:to>
    <xdr:cxnSp macro="">
      <xdr:nvCxnSpPr>
        <xdr:cNvPr id="805" name="直線コネクタ 804">
          <a:extLst>
            <a:ext uri="{FF2B5EF4-FFF2-40B4-BE49-F238E27FC236}">
              <a16:creationId xmlns:a16="http://schemas.microsoft.com/office/drawing/2014/main" xmlns="" id="{00000000-0008-0000-0600-000025030000}"/>
            </a:ext>
          </a:extLst>
        </xdr:cNvPr>
        <xdr:cNvCxnSpPr/>
      </xdr:nvCxnSpPr>
      <xdr:spPr>
        <a:xfrm flipV="1">
          <a:off x="19545300" y="9976952"/>
          <a:ext cx="889000" cy="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a:extLst>
            <a:ext uri="{FF2B5EF4-FFF2-40B4-BE49-F238E27FC236}">
              <a16:creationId xmlns:a16="http://schemas.microsoft.com/office/drawing/2014/main" xmlns="" id="{00000000-0008-0000-0600-000026030000}"/>
            </a:ext>
          </a:extLst>
        </xdr:cNvPr>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111721</xdr:rowOff>
    </xdr:from>
    <xdr:ext cx="469744"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0199428" y="100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37927</xdr:rowOff>
    </xdr:from>
    <xdr:to>
      <xdr:col>102</xdr:col>
      <xdr:colOff>114300</xdr:colOff>
      <xdr:row>58</xdr:row>
      <xdr:rowOff>38888</xdr:rowOff>
    </xdr:to>
    <xdr:cxnSp macro="">
      <xdr:nvCxnSpPr>
        <xdr:cNvPr id="808" name="直線コネクタ 807">
          <a:extLst>
            <a:ext uri="{FF2B5EF4-FFF2-40B4-BE49-F238E27FC236}">
              <a16:creationId xmlns:a16="http://schemas.microsoft.com/office/drawing/2014/main" xmlns="" id="{00000000-0008-0000-0600-000028030000}"/>
            </a:ext>
          </a:extLst>
        </xdr:cNvPr>
        <xdr:cNvCxnSpPr/>
      </xdr:nvCxnSpPr>
      <xdr:spPr>
        <a:xfrm flipV="1">
          <a:off x="18656300" y="9982027"/>
          <a:ext cx="889000" cy="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09" name="フローチャート: 判断 808">
          <a:extLst>
            <a:ext uri="{FF2B5EF4-FFF2-40B4-BE49-F238E27FC236}">
              <a16:creationId xmlns:a16="http://schemas.microsoft.com/office/drawing/2014/main" xmlns="" id="{00000000-0008-0000-0600-000029030000}"/>
            </a:ext>
          </a:extLst>
        </xdr:cNvPr>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126671</xdr:rowOff>
    </xdr:from>
    <xdr:ext cx="469744"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19310428"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a:extLst>
            <a:ext uri="{FF2B5EF4-FFF2-40B4-BE49-F238E27FC236}">
              <a16:creationId xmlns:a16="http://schemas.microsoft.com/office/drawing/2014/main" xmlns="" id="{00000000-0008-0000-0600-00002B030000}"/>
            </a:ext>
          </a:extLst>
        </xdr:cNvPr>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116659</xdr:rowOff>
    </xdr:from>
    <xdr:ext cx="469744"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18421428"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157983</xdr:rowOff>
    </xdr:from>
    <xdr:to>
      <xdr:col>116</xdr:col>
      <xdr:colOff>114300</xdr:colOff>
      <xdr:row>58</xdr:row>
      <xdr:rowOff>88133</xdr:rowOff>
    </xdr:to>
    <xdr:sp macro="" textlink="">
      <xdr:nvSpPr>
        <xdr:cNvPr id="818" name="楕円 817">
          <a:extLst>
            <a:ext uri="{FF2B5EF4-FFF2-40B4-BE49-F238E27FC236}">
              <a16:creationId xmlns:a16="http://schemas.microsoft.com/office/drawing/2014/main" xmlns="" id="{00000000-0008-0000-0600-000032030000}"/>
            </a:ext>
          </a:extLst>
        </xdr:cNvPr>
        <xdr:cNvSpPr/>
      </xdr:nvSpPr>
      <xdr:spPr>
        <a:xfrm>
          <a:off x="22110700" y="993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117360</xdr:rowOff>
    </xdr:from>
    <xdr:ext cx="469744" cy="259045"/>
    <xdr:sp macro="" textlink="">
      <xdr:nvSpPr>
        <xdr:cNvPr id="819" name="貸付金該当値テキスト">
          <a:extLst>
            <a:ext uri="{FF2B5EF4-FFF2-40B4-BE49-F238E27FC236}">
              <a16:creationId xmlns:a16="http://schemas.microsoft.com/office/drawing/2014/main" xmlns="" id="{00000000-0008-0000-0600-000033030000}"/>
            </a:ext>
          </a:extLst>
        </xdr:cNvPr>
        <xdr:cNvSpPr txBox="1"/>
      </xdr:nvSpPr>
      <xdr:spPr>
        <a:xfrm>
          <a:off x="22212300" y="9718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157435</xdr:rowOff>
    </xdr:from>
    <xdr:to>
      <xdr:col>112</xdr:col>
      <xdr:colOff>38100</xdr:colOff>
      <xdr:row>58</xdr:row>
      <xdr:rowOff>87585</xdr:rowOff>
    </xdr:to>
    <xdr:sp macro="" textlink="">
      <xdr:nvSpPr>
        <xdr:cNvPr id="820" name="楕円 819">
          <a:extLst>
            <a:ext uri="{FF2B5EF4-FFF2-40B4-BE49-F238E27FC236}">
              <a16:creationId xmlns:a16="http://schemas.microsoft.com/office/drawing/2014/main" xmlns="" id="{00000000-0008-0000-0600-000034030000}"/>
            </a:ext>
          </a:extLst>
        </xdr:cNvPr>
        <xdr:cNvSpPr/>
      </xdr:nvSpPr>
      <xdr:spPr>
        <a:xfrm>
          <a:off x="21272500" y="993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104112</xdr:rowOff>
    </xdr:from>
    <xdr:ext cx="469744"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21088428" y="9705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153502</xdr:rowOff>
    </xdr:from>
    <xdr:to>
      <xdr:col>107</xdr:col>
      <xdr:colOff>101600</xdr:colOff>
      <xdr:row>58</xdr:row>
      <xdr:rowOff>83652</xdr:rowOff>
    </xdr:to>
    <xdr:sp macro="" textlink="">
      <xdr:nvSpPr>
        <xdr:cNvPr id="822" name="楕円 821">
          <a:extLst>
            <a:ext uri="{FF2B5EF4-FFF2-40B4-BE49-F238E27FC236}">
              <a16:creationId xmlns:a16="http://schemas.microsoft.com/office/drawing/2014/main" xmlns="" id="{00000000-0008-0000-0600-000036030000}"/>
            </a:ext>
          </a:extLst>
        </xdr:cNvPr>
        <xdr:cNvSpPr/>
      </xdr:nvSpPr>
      <xdr:spPr>
        <a:xfrm>
          <a:off x="20383500" y="992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100179</xdr:rowOff>
    </xdr:from>
    <xdr:ext cx="469744"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20199428" y="9701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158577</xdr:rowOff>
    </xdr:from>
    <xdr:to>
      <xdr:col>102</xdr:col>
      <xdr:colOff>165100</xdr:colOff>
      <xdr:row>58</xdr:row>
      <xdr:rowOff>88727</xdr:rowOff>
    </xdr:to>
    <xdr:sp macro="" textlink="">
      <xdr:nvSpPr>
        <xdr:cNvPr id="824" name="楕円 823">
          <a:extLst>
            <a:ext uri="{FF2B5EF4-FFF2-40B4-BE49-F238E27FC236}">
              <a16:creationId xmlns:a16="http://schemas.microsoft.com/office/drawing/2014/main" xmlns="" id="{00000000-0008-0000-0600-000038030000}"/>
            </a:ext>
          </a:extLst>
        </xdr:cNvPr>
        <xdr:cNvSpPr/>
      </xdr:nvSpPr>
      <xdr:spPr>
        <a:xfrm>
          <a:off x="19494500" y="993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105254</xdr:rowOff>
    </xdr:from>
    <xdr:ext cx="469744" cy="259045"/>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19310428" y="970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159538</xdr:rowOff>
    </xdr:from>
    <xdr:to>
      <xdr:col>98</xdr:col>
      <xdr:colOff>38100</xdr:colOff>
      <xdr:row>58</xdr:row>
      <xdr:rowOff>89688</xdr:rowOff>
    </xdr:to>
    <xdr:sp macro="" textlink="">
      <xdr:nvSpPr>
        <xdr:cNvPr id="826" name="楕円 825">
          <a:extLst>
            <a:ext uri="{FF2B5EF4-FFF2-40B4-BE49-F238E27FC236}">
              <a16:creationId xmlns:a16="http://schemas.microsoft.com/office/drawing/2014/main" xmlns="" id="{00000000-0008-0000-0600-00003A030000}"/>
            </a:ext>
          </a:extLst>
        </xdr:cNvPr>
        <xdr:cNvSpPr/>
      </xdr:nvSpPr>
      <xdr:spPr>
        <a:xfrm>
          <a:off x="18605500" y="993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106215</xdr:rowOff>
    </xdr:from>
    <xdr:ext cx="469744"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8421428" y="970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xmlns=""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xmlns=""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xmlns=""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xmlns=""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6" name="テキスト ボックス 845">
          <a:extLst>
            <a:ext uri="{FF2B5EF4-FFF2-40B4-BE49-F238E27FC236}">
              <a16:creationId xmlns:a16="http://schemas.microsoft.com/office/drawing/2014/main" xmlns="" id="{00000000-0008-0000-0600-00004E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xmlns=""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xmlns=""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157348</xdr:rowOff>
    </xdr:from>
    <xdr:to>
      <xdr:col>116</xdr:col>
      <xdr:colOff>62864</xdr:colOff>
      <xdr:row>78</xdr:row>
      <xdr:rowOff>91602</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flipV="1">
          <a:off x="22159595" y="12330298"/>
          <a:ext cx="1269" cy="1134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95429</xdr:rowOff>
    </xdr:from>
    <xdr:ext cx="534377" cy="259045"/>
    <xdr:sp macro="" textlink="">
      <xdr:nvSpPr>
        <xdr:cNvPr id="851" name="繰出金最小値テキスト">
          <a:extLst>
            <a:ext uri="{FF2B5EF4-FFF2-40B4-BE49-F238E27FC236}">
              <a16:creationId xmlns:a16="http://schemas.microsoft.com/office/drawing/2014/main" xmlns="" id="{00000000-0008-0000-0600-000053030000}"/>
            </a:ext>
          </a:extLst>
        </xdr:cNvPr>
        <xdr:cNvSpPr txBox="1"/>
      </xdr:nvSpPr>
      <xdr:spPr>
        <a:xfrm>
          <a:off x="22212300" y="1346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91602</xdr:rowOff>
    </xdr:from>
    <xdr:to>
      <xdr:col>116</xdr:col>
      <xdr:colOff>152400</xdr:colOff>
      <xdr:row>78</xdr:row>
      <xdr:rowOff>91602</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a:off x="22072600" y="13464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104025</xdr:rowOff>
    </xdr:from>
    <xdr:ext cx="534377" cy="259045"/>
    <xdr:sp macro="" textlink="">
      <xdr:nvSpPr>
        <xdr:cNvPr id="853" name="繰出金最大値テキスト">
          <a:extLst>
            <a:ext uri="{FF2B5EF4-FFF2-40B4-BE49-F238E27FC236}">
              <a16:creationId xmlns:a16="http://schemas.microsoft.com/office/drawing/2014/main" xmlns="" id="{00000000-0008-0000-0600-000055030000}"/>
            </a:ext>
          </a:extLst>
        </xdr:cNvPr>
        <xdr:cNvSpPr txBox="1"/>
      </xdr:nvSpPr>
      <xdr:spPr>
        <a:xfrm>
          <a:off x="22212300" y="1210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157348</xdr:rowOff>
    </xdr:from>
    <xdr:to>
      <xdr:col>116</xdr:col>
      <xdr:colOff>152400</xdr:colOff>
      <xdr:row>71</xdr:row>
      <xdr:rowOff>157348</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a:off x="22072600" y="12330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72309</xdr:rowOff>
    </xdr:from>
    <xdr:to>
      <xdr:col>116</xdr:col>
      <xdr:colOff>63500</xdr:colOff>
      <xdr:row>74</xdr:row>
      <xdr:rowOff>110325</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a:off x="21323300" y="12245259"/>
          <a:ext cx="838200" cy="55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116865</xdr:rowOff>
    </xdr:from>
    <xdr:ext cx="534377" cy="259045"/>
    <xdr:sp macro="" textlink="">
      <xdr:nvSpPr>
        <xdr:cNvPr id="856" name="繰出金平均値テキスト">
          <a:extLst>
            <a:ext uri="{FF2B5EF4-FFF2-40B4-BE49-F238E27FC236}">
              <a16:creationId xmlns:a16="http://schemas.microsoft.com/office/drawing/2014/main" xmlns="" id="{00000000-0008-0000-0600-000058030000}"/>
            </a:ext>
          </a:extLst>
        </xdr:cNvPr>
        <xdr:cNvSpPr txBox="1"/>
      </xdr:nvSpPr>
      <xdr:spPr>
        <a:xfrm>
          <a:off x="22212300" y="12975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138437</xdr:rowOff>
    </xdr:from>
    <xdr:to>
      <xdr:col>116</xdr:col>
      <xdr:colOff>114300</xdr:colOff>
      <xdr:row>76</xdr:row>
      <xdr:rowOff>68588</xdr:rowOff>
    </xdr:to>
    <xdr:sp macro="" textlink="">
      <xdr:nvSpPr>
        <xdr:cNvPr id="857" name="フローチャート: 判断 856">
          <a:extLst>
            <a:ext uri="{FF2B5EF4-FFF2-40B4-BE49-F238E27FC236}">
              <a16:creationId xmlns:a16="http://schemas.microsoft.com/office/drawing/2014/main" xmlns="" id="{00000000-0008-0000-0600-000059030000}"/>
            </a:ext>
          </a:extLst>
        </xdr:cNvPr>
        <xdr:cNvSpPr/>
      </xdr:nvSpPr>
      <xdr:spPr>
        <a:xfrm>
          <a:off x="221107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72309</xdr:rowOff>
    </xdr:from>
    <xdr:to>
      <xdr:col>111</xdr:col>
      <xdr:colOff>177800</xdr:colOff>
      <xdr:row>75</xdr:row>
      <xdr:rowOff>1808</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flipV="1">
          <a:off x="20434300" y="12245259"/>
          <a:ext cx="889000" cy="61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98616</xdr:rowOff>
    </xdr:from>
    <xdr:to>
      <xdr:col>112</xdr:col>
      <xdr:colOff>38100</xdr:colOff>
      <xdr:row>76</xdr:row>
      <xdr:rowOff>28766</xdr:rowOff>
    </xdr:to>
    <xdr:sp macro="" textlink="">
      <xdr:nvSpPr>
        <xdr:cNvPr id="859" name="フローチャート: 判断 858">
          <a:extLst>
            <a:ext uri="{FF2B5EF4-FFF2-40B4-BE49-F238E27FC236}">
              <a16:creationId xmlns:a16="http://schemas.microsoft.com/office/drawing/2014/main" xmlns="" id="{00000000-0008-0000-0600-00005B030000}"/>
            </a:ext>
          </a:extLst>
        </xdr:cNvPr>
        <xdr:cNvSpPr/>
      </xdr:nvSpPr>
      <xdr:spPr>
        <a:xfrm>
          <a:off x="21272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19893</xdr:rowOff>
    </xdr:from>
    <xdr:ext cx="534377"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21056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1808</xdr:rowOff>
    </xdr:from>
    <xdr:to>
      <xdr:col>107</xdr:col>
      <xdr:colOff>50800</xdr:colOff>
      <xdr:row>75</xdr:row>
      <xdr:rowOff>10015</xdr:rowOff>
    </xdr:to>
    <xdr:cxnSp macro="">
      <xdr:nvCxnSpPr>
        <xdr:cNvPr id="861" name="直線コネクタ 860">
          <a:extLst>
            <a:ext uri="{FF2B5EF4-FFF2-40B4-BE49-F238E27FC236}">
              <a16:creationId xmlns:a16="http://schemas.microsoft.com/office/drawing/2014/main" xmlns="" id="{00000000-0008-0000-0600-00005D030000}"/>
            </a:ext>
          </a:extLst>
        </xdr:cNvPr>
        <xdr:cNvCxnSpPr/>
      </xdr:nvCxnSpPr>
      <xdr:spPr>
        <a:xfrm flipV="1">
          <a:off x="19545300" y="12860558"/>
          <a:ext cx="889000" cy="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99164</xdr:rowOff>
    </xdr:from>
    <xdr:to>
      <xdr:col>107</xdr:col>
      <xdr:colOff>101600</xdr:colOff>
      <xdr:row>76</xdr:row>
      <xdr:rowOff>29314</xdr:rowOff>
    </xdr:to>
    <xdr:sp macro="" textlink="">
      <xdr:nvSpPr>
        <xdr:cNvPr id="862" name="フローチャート: 判断 861">
          <a:extLst>
            <a:ext uri="{FF2B5EF4-FFF2-40B4-BE49-F238E27FC236}">
              <a16:creationId xmlns:a16="http://schemas.microsoft.com/office/drawing/2014/main" xmlns="" id="{00000000-0008-0000-0600-00005E030000}"/>
            </a:ext>
          </a:extLst>
        </xdr:cNvPr>
        <xdr:cNvSpPr/>
      </xdr:nvSpPr>
      <xdr:spPr>
        <a:xfrm>
          <a:off x="20383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20441</xdr:rowOff>
    </xdr:from>
    <xdr:ext cx="534377"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20167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10015</xdr:rowOff>
    </xdr:from>
    <xdr:to>
      <xdr:col>102</xdr:col>
      <xdr:colOff>114300</xdr:colOff>
      <xdr:row>75</xdr:row>
      <xdr:rowOff>69291</xdr:rowOff>
    </xdr:to>
    <xdr:cxnSp macro="">
      <xdr:nvCxnSpPr>
        <xdr:cNvPr id="864" name="直線コネクタ 863">
          <a:extLst>
            <a:ext uri="{FF2B5EF4-FFF2-40B4-BE49-F238E27FC236}">
              <a16:creationId xmlns:a16="http://schemas.microsoft.com/office/drawing/2014/main" xmlns="" id="{00000000-0008-0000-0600-000060030000}"/>
            </a:ext>
          </a:extLst>
        </xdr:cNvPr>
        <xdr:cNvCxnSpPr/>
      </xdr:nvCxnSpPr>
      <xdr:spPr>
        <a:xfrm flipV="1">
          <a:off x="18656300" y="12868765"/>
          <a:ext cx="889000" cy="5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95164</xdr:rowOff>
    </xdr:from>
    <xdr:to>
      <xdr:col>102</xdr:col>
      <xdr:colOff>165100</xdr:colOff>
      <xdr:row>76</xdr:row>
      <xdr:rowOff>25313</xdr:rowOff>
    </xdr:to>
    <xdr:sp macro="" textlink="">
      <xdr:nvSpPr>
        <xdr:cNvPr id="865" name="フローチャート: 判断 864">
          <a:extLst>
            <a:ext uri="{FF2B5EF4-FFF2-40B4-BE49-F238E27FC236}">
              <a16:creationId xmlns:a16="http://schemas.microsoft.com/office/drawing/2014/main" xmlns="" id="{00000000-0008-0000-0600-000061030000}"/>
            </a:ext>
          </a:extLst>
        </xdr:cNvPr>
        <xdr:cNvSpPr/>
      </xdr:nvSpPr>
      <xdr:spPr>
        <a:xfrm>
          <a:off x="19494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16440</xdr:rowOff>
    </xdr:from>
    <xdr:ext cx="534377"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19278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109428</xdr:rowOff>
    </xdr:from>
    <xdr:to>
      <xdr:col>98</xdr:col>
      <xdr:colOff>38100</xdr:colOff>
      <xdr:row>76</xdr:row>
      <xdr:rowOff>39579</xdr:rowOff>
    </xdr:to>
    <xdr:sp macro="" textlink="">
      <xdr:nvSpPr>
        <xdr:cNvPr id="867" name="フローチャート: 判断 866">
          <a:extLst>
            <a:ext uri="{FF2B5EF4-FFF2-40B4-BE49-F238E27FC236}">
              <a16:creationId xmlns:a16="http://schemas.microsoft.com/office/drawing/2014/main" xmlns="" id="{00000000-0008-0000-0600-000063030000}"/>
            </a:ext>
          </a:extLst>
        </xdr:cNvPr>
        <xdr:cNvSpPr/>
      </xdr:nvSpPr>
      <xdr:spPr>
        <a:xfrm>
          <a:off x="18605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30706</xdr:rowOff>
    </xdr:from>
    <xdr:ext cx="534377"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18389111" y="130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59525</xdr:rowOff>
    </xdr:from>
    <xdr:to>
      <xdr:col>116</xdr:col>
      <xdr:colOff>114300</xdr:colOff>
      <xdr:row>74</xdr:row>
      <xdr:rowOff>161125</xdr:rowOff>
    </xdr:to>
    <xdr:sp macro="" textlink="">
      <xdr:nvSpPr>
        <xdr:cNvPr id="874" name="楕円 873">
          <a:extLst>
            <a:ext uri="{FF2B5EF4-FFF2-40B4-BE49-F238E27FC236}">
              <a16:creationId xmlns:a16="http://schemas.microsoft.com/office/drawing/2014/main" xmlns="" id="{00000000-0008-0000-0600-00006A030000}"/>
            </a:ext>
          </a:extLst>
        </xdr:cNvPr>
        <xdr:cNvSpPr/>
      </xdr:nvSpPr>
      <xdr:spPr>
        <a:xfrm>
          <a:off x="22110700" y="1274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82402</xdr:rowOff>
    </xdr:from>
    <xdr:ext cx="534377" cy="259045"/>
    <xdr:sp macro="" textlink="">
      <xdr:nvSpPr>
        <xdr:cNvPr id="875" name="繰出金該当値テキスト">
          <a:extLst>
            <a:ext uri="{FF2B5EF4-FFF2-40B4-BE49-F238E27FC236}">
              <a16:creationId xmlns:a16="http://schemas.microsoft.com/office/drawing/2014/main" xmlns="" id="{00000000-0008-0000-0600-00006B030000}"/>
            </a:ext>
          </a:extLst>
        </xdr:cNvPr>
        <xdr:cNvSpPr txBox="1"/>
      </xdr:nvSpPr>
      <xdr:spPr>
        <a:xfrm>
          <a:off x="22212300" y="1259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21509</xdr:rowOff>
    </xdr:from>
    <xdr:to>
      <xdr:col>112</xdr:col>
      <xdr:colOff>38100</xdr:colOff>
      <xdr:row>71</xdr:row>
      <xdr:rowOff>123109</xdr:rowOff>
    </xdr:to>
    <xdr:sp macro="" textlink="">
      <xdr:nvSpPr>
        <xdr:cNvPr id="876" name="楕円 875">
          <a:extLst>
            <a:ext uri="{FF2B5EF4-FFF2-40B4-BE49-F238E27FC236}">
              <a16:creationId xmlns:a16="http://schemas.microsoft.com/office/drawing/2014/main" xmlns="" id="{00000000-0008-0000-0600-00006C030000}"/>
            </a:ext>
          </a:extLst>
        </xdr:cNvPr>
        <xdr:cNvSpPr/>
      </xdr:nvSpPr>
      <xdr:spPr>
        <a:xfrm>
          <a:off x="21272500" y="1219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139636</xdr:rowOff>
    </xdr:from>
    <xdr:ext cx="534377"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21056111" y="1196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122458</xdr:rowOff>
    </xdr:from>
    <xdr:to>
      <xdr:col>107</xdr:col>
      <xdr:colOff>101600</xdr:colOff>
      <xdr:row>75</xdr:row>
      <xdr:rowOff>52608</xdr:rowOff>
    </xdr:to>
    <xdr:sp macro="" textlink="">
      <xdr:nvSpPr>
        <xdr:cNvPr id="878" name="楕円 877">
          <a:extLst>
            <a:ext uri="{FF2B5EF4-FFF2-40B4-BE49-F238E27FC236}">
              <a16:creationId xmlns:a16="http://schemas.microsoft.com/office/drawing/2014/main" xmlns="" id="{00000000-0008-0000-0600-00006E030000}"/>
            </a:ext>
          </a:extLst>
        </xdr:cNvPr>
        <xdr:cNvSpPr/>
      </xdr:nvSpPr>
      <xdr:spPr>
        <a:xfrm>
          <a:off x="20383500" y="1280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69135</xdr:rowOff>
    </xdr:from>
    <xdr:ext cx="534377" cy="259045"/>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20167111" y="1258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130665</xdr:rowOff>
    </xdr:from>
    <xdr:to>
      <xdr:col>102</xdr:col>
      <xdr:colOff>165100</xdr:colOff>
      <xdr:row>75</xdr:row>
      <xdr:rowOff>60815</xdr:rowOff>
    </xdr:to>
    <xdr:sp macro="" textlink="">
      <xdr:nvSpPr>
        <xdr:cNvPr id="880" name="楕円 879">
          <a:extLst>
            <a:ext uri="{FF2B5EF4-FFF2-40B4-BE49-F238E27FC236}">
              <a16:creationId xmlns:a16="http://schemas.microsoft.com/office/drawing/2014/main" xmlns="" id="{00000000-0008-0000-0600-000070030000}"/>
            </a:ext>
          </a:extLst>
        </xdr:cNvPr>
        <xdr:cNvSpPr/>
      </xdr:nvSpPr>
      <xdr:spPr>
        <a:xfrm>
          <a:off x="19494500" y="1281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77342</xdr:rowOff>
    </xdr:from>
    <xdr:ext cx="534377" cy="259045"/>
    <xdr:sp macro="" textlink="">
      <xdr:nvSpPr>
        <xdr:cNvPr id="881" name="テキスト ボックス 880">
          <a:extLst>
            <a:ext uri="{FF2B5EF4-FFF2-40B4-BE49-F238E27FC236}">
              <a16:creationId xmlns:a16="http://schemas.microsoft.com/office/drawing/2014/main" xmlns="" id="{00000000-0008-0000-0600-000071030000}"/>
            </a:ext>
          </a:extLst>
        </xdr:cNvPr>
        <xdr:cNvSpPr txBox="1"/>
      </xdr:nvSpPr>
      <xdr:spPr>
        <a:xfrm>
          <a:off x="19278111" y="1259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18491</xdr:rowOff>
    </xdr:from>
    <xdr:to>
      <xdr:col>98</xdr:col>
      <xdr:colOff>38100</xdr:colOff>
      <xdr:row>75</xdr:row>
      <xdr:rowOff>120091</xdr:rowOff>
    </xdr:to>
    <xdr:sp macro="" textlink="">
      <xdr:nvSpPr>
        <xdr:cNvPr id="882" name="楕円 881">
          <a:extLst>
            <a:ext uri="{FF2B5EF4-FFF2-40B4-BE49-F238E27FC236}">
              <a16:creationId xmlns:a16="http://schemas.microsoft.com/office/drawing/2014/main" xmlns="" id="{00000000-0008-0000-0600-000072030000}"/>
            </a:ext>
          </a:extLst>
        </xdr:cNvPr>
        <xdr:cNvSpPr/>
      </xdr:nvSpPr>
      <xdr:spPr>
        <a:xfrm>
          <a:off x="18605500" y="1287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136618</xdr:rowOff>
    </xdr:from>
    <xdr:ext cx="534377" cy="259045"/>
    <xdr:sp macro="" textlink="">
      <xdr:nvSpPr>
        <xdr:cNvPr id="883" name="テキスト ボックス 882">
          <a:extLst>
            <a:ext uri="{FF2B5EF4-FFF2-40B4-BE49-F238E27FC236}">
              <a16:creationId xmlns:a16="http://schemas.microsoft.com/office/drawing/2014/main" xmlns="" id="{00000000-0008-0000-0600-000073030000}"/>
            </a:ext>
          </a:extLst>
        </xdr:cNvPr>
        <xdr:cNvSpPr txBox="1"/>
      </xdr:nvSpPr>
      <xdr:spPr>
        <a:xfrm>
          <a:off x="18389111" y="1265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xmlns=""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xmlns=""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xmlns=""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xmlns=""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xmlns=""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xmlns=""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xmlns=""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xmlns=""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xmlns=""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xmlns=""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xmlns=""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xmlns=""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xmlns=""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xmlns=""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xmlns=""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xmlns=""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xmlns=""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xmlns=""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xmlns=""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xmlns=""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xmlns=""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xmlns=""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xmlns=""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xmlns=""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xmlns=""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xmlns=""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xmlns=""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xmlns=""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類似団体平均と比較して、物件費、扶助費、</a:t>
          </a:r>
          <a:r>
            <a:rPr kumimoji="1" lang="ja-JP" altLang="en-US" sz="1100" b="0" i="0" baseline="0">
              <a:solidFill>
                <a:schemeClr val="dk1"/>
              </a:solidFill>
              <a:effectLst/>
              <a:latin typeface="+mn-lt"/>
              <a:ea typeface="+mn-ea"/>
              <a:cs typeface="+mn-cs"/>
            </a:rPr>
            <a:t>普通建設事業費、</a:t>
          </a:r>
          <a:r>
            <a:rPr kumimoji="1" lang="ja-JP" altLang="ja-JP" sz="1100" b="0" i="0" baseline="0">
              <a:solidFill>
                <a:schemeClr val="dk1"/>
              </a:solidFill>
              <a:effectLst/>
              <a:latin typeface="+mn-lt"/>
              <a:ea typeface="+mn-ea"/>
              <a:cs typeface="+mn-cs"/>
            </a:rPr>
            <a:t>繰出金が突出している。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物件費</a:t>
          </a:r>
          <a:r>
            <a:rPr kumimoji="1" lang="ja-JP" altLang="en-US" sz="1100" b="0" i="0" baseline="0">
              <a:solidFill>
                <a:schemeClr val="dk1"/>
              </a:solidFill>
              <a:effectLst/>
              <a:latin typeface="+mn-lt"/>
              <a:ea typeface="+mn-ea"/>
              <a:cs typeface="+mn-cs"/>
            </a:rPr>
            <a:t>を押し上げているのは</a:t>
          </a:r>
          <a:r>
            <a:rPr kumimoji="1" lang="ja-JP" altLang="ja-JP" sz="1100" b="0" i="0" baseline="0">
              <a:solidFill>
                <a:schemeClr val="dk1"/>
              </a:solidFill>
              <a:effectLst/>
              <a:latin typeface="+mn-lt"/>
              <a:ea typeface="+mn-ea"/>
              <a:cs typeface="+mn-cs"/>
            </a:rPr>
            <a:t>、ふるさと納税寄附の返礼品経費</a:t>
          </a:r>
          <a:r>
            <a:rPr kumimoji="1" lang="ja-JP" altLang="en-US" sz="1100" b="0" i="0" baseline="0">
              <a:solidFill>
                <a:schemeClr val="dk1"/>
              </a:solidFill>
              <a:effectLst/>
              <a:latin typeface="+mn-lt"/>
              <a:ea typeface="+mn-ea"/>
              <a:cs typeface="+mn-cs"/>
            </a:rPr>
            <a:t>である。繰出</a:t>
          </a:r>
          <a:r>
            <a:rPr kumimoji="1" lang="ja-JP" altLang="ja-JP" sz="1100" b="0" i="0" baseline="0">
              <a:solidFill>
                <a:schemeClr val="dk1"/>
              </a:solidFill>
              <a:effectLst/>
              <a:latin typeface="+mn-lt"/>
              <a:ea typeface="+mn-ea"/>
              <a:cs typeface="+mn-cs"/>
            </a:rPr>
            <a:t>金は、</a:t>
          </a:r>
          <a:r>
            <a:rPr kumimoji="1" lang="ja-JP" altLang="en-US" sz="1100" b="0" i="0" baseline="0">
              <a:solidFill>
                <a:schemeClr val="dk1"/>
              </a:solidFill>
              <a:effectLst/>
              <a:latin typeface="+mn-lt"/>
              <a:ea typeface="+mn-ea"/>
              <a:cs typeface="+mn-cs"/>
            </a:rPr>
            <a:t>前年度の</a:t>
          </a:r>
          <a:r>
            <a:rPr kumimoji="1" lang="ja-JP" altLang="ja-JP" sz="1100" b="0" i="0" baseline="0">
              <a:solidFill>
                <a:schemeClr val="dk1"/>
              </a:solidFill>
              <a:effectLst/>
              <a:latin typeface="+mn-lt"/>
              <a:ea typeface="+mn-ea"/>
              <a:cs typeface="+mn-cs"/>
            </a:rPr>
            <a:t>工業用地造成事業特別会計</a:t>
          </a:r>
          <a:r>
            <a:rPr kumimoji="1" lang="ja-JP" altLang="en-US" sz="1100" b="0" i="0" baseline="0">
              <a:solidFill>
                <a:schemeClr val="dk1"/>
              </a:solidFill>
              <a:effectLst/>
              <a:latin typeface="+mn-lt"/>
              <a:ea typeface="+mn-ea"/>
              <a:cs typeface="+mn-cs"/>
            </a:rPr>
            <a:t>繰出金が皆減となり水準は下がっている。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扶助費については、社会福祉費（介護給付費及び訓練給付費等）、老人福祉費（老人保護措置費等）、児童福祉費（私立保育園委託、児童手当、子ども医療費等）、衛生費（各種予防接種等）、教育費（幼稚園・認定こども園給付費等）など決算額の大きい事業が集中し</a:t>
          </a:r>
          <a:r>
            <a:rPr kumimoji="1" lang="ja-JP" altLang="en-US" sz="1100" b="0" i="0" baseline="0">
              <a:solidFill>
                <a:schemeClr val="dk1"/>
              </a:solidFill>
              <a:effectLst/>
              <a:latin typeface="+mn-lt"/>
              <a:ea typeface="+mn-ea"/>
              <a:cs typeface="+mn-cs"/>
            </a:rPr>
            <a:t>、類似団体よりも軒並み高い水準である。</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普通建設事業が増加しているのは、工業用地造成事業に関連した道路等整備及び保育所等整備事業が影響している。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20,448
20,400
43.80
13,477,071
12,843,211
373,180
4,829,786
7,757,921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121412</xdr:rowOff>
    </xdr:from>
    <xdr:to>
      <xdr:col>24</xdr:col>
      <xdr:colOff>63500</xdr:colOff>
      <xdr:row>33</xdr:row>
      <xdr:rowOff>44069</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flipV="1">
          <a:off x="3797300" y="5607812"/>
          <a:ext cx="8382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143527</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5972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44069</xdr:rowOff>
    </xdr:from>
    <xdr:to>
      <xdr:col>19</xdr:col>
      <xdr:colOff>177800</xdr:colOff>
      <xdr:row>33</xdr:row>
      <xdr:rowOff>68834</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flipV="1">
          <a:off x="2908300" y="5701919"/>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77233</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108458</xdr:rowOff>
    </xdr:from>
    <xdr:to>
      <xdr:col>15</xdr:col>
      <xdr:colOff>50800</xdr:colOff>
      <xdr:row>33</xdr:row>
      <xdr:rowOff>68834</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a:off x="2019300" y="5594858"/>
          <a:ext cx="889000" cy="13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69613</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108458</xdr:rowOff>
    </xdr:from>
    <xdr:to>
      <xdr:col>10</xdr:col>
      <xdr:colOff>114300</xdr:colOff>
      <xdr:row>33</xdr:row>
      <xdr:rowOff>103886</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flipV="1">
          <a:off x="1130300" y="5594858"/>
          <a:ext cx="889000" cy="1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54229</xdr:rowOff>
    </xdr:from>
    <xdr:to>
      <xdr:col>10</xdr:col>
      <xdr:colOff>165100</xdr:colOff>
      <xdr:row>34</xdr:row>
      <xdr:rowOff>155829</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146956</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135907</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70612</xdr:rowOff>
    </xdr:from>
    <xdr:to>
      <xdr:col>24</xdr:col>
      <xdr:colOff>114300</xdr:colOff>
      <xdr:row>33</xdr:row>
      <xdr:rowOff>762</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555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93489</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540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164719</xdr:rowOff>
    </xdr:from>
    <xdr:to>
      <xdr:col>20</xdr:col>
      <xdr:colOff>38100</xdr:colOff>
      <xdr:row>33</xdr:row>
      <xdr:rowOff>94869</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565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111396</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542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18034</xdr:rowOff>
    </xdr:from>
    <xdr:to>
      <xdr:col>15</xdr:col>
      <xdr:colOff>101600</xdr:colOff>
      <xdr:row>33</xdr:row>
      <xdr:rowOff>119634</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567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136161</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545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57658</xdr:rowOff>
    </xdr:from>
    <xdr:to>
      <xdr:col>10</xdr:col>
      <xdr:colOff>165100</xdr:colOff>
      <xdr:row>32</xdr:row>
      <xdr:rowOff>159258</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554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4335</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5319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53086</xdr:rowOff>
    </xdr:from>
    <xdr:to>
      <xdr:col>6</xdr:col>
      <xdr:colOff>38100</xdr:colOff>
      <xdr:row>33</xdr:row>
      <xdr:rowOff>154686</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571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171213</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548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xmlns=""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a:extLst>
            <a:ext uri="{FF2B5EF4-FFF2-40B4-BE49-F238E27FC236}">
              <a16:creationId xmlns:a16="http://schemas.microsoft.com/office/drawing/2014/main" xmlns="" id="{00000000-0008-0000-0700-000072000000}"/>
            </a:ext>
          </a:extLst>
        </xdr:cNvPr>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a:extLst>
            <a:ext uri="{FF2B5EF4-FFF2-40B4-BE49-F238E27FC236}">
              <a16:creationId xmlns:a16="http://schemas.microsoft.com/office/drawing/2014/main" xmlns="" id="{00000000-0008-0000-0700-000074000000}"/>
            </a:ext>
          </a:extLst>
        </xdr:cNvPr>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12733</xdr:rowOff>
    </xdr:from>
    <xdr:to>
      <xdr:col>24</xdr:col>
      <xdr:colOff>63500</xdr:colOff>
      <xdr:row>58</xdr:row>
      <xdr:rowOff>56456</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a:off x="3797300" y="9956833"/>
          <a:ext cx="838200" cy="4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60736</xdr:rowOff>
    </xdr:from>
    <xdr:ext cx="534377" cy="259045"/>
    <xdr:sp macro="" textlink="">
      <xdr:nvSpPr>
        <xdr:cNvPr id="119" name="総務費平均値テキスト">
          <a:extLst>
            <a:ext uri="{FF2B5EF4-FFF2-40B4-BE49-F238E27FC236}">
              <a16:creationId xmlns:a16="http://schemas.microsoft.com/office/drawing/2014/main" xmlns="" id="{00000000-0008-0000-0700-000077000000}"/>
            </a:ext>
          </a:extLst>
        </xdr:cNvPr>
        <xdr:cNvSpPr txBox="1"/>
      </xdr:nvSpPr>
      <xdr:spPr>
        <a:xfrm>
          <a:off x="4686300" y="10004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12733</xdr:rowOff>
    </xdr:from>
    <xdr:to>
      <xdr:col>19</xdr:col>
      <xdr:colOff>177800</xdr:colOff>
      <xdr:row>58</xdr:row>
      <xdr:rowOff>126658</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flipV="1">
          <a:off x="2908300" y="9956833"/>
          <a:ext cx="889000" cy="11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13785</xdr:rowOff>
    </xdr:from>
    <xdr:ext cx="534377"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3530111" y="1012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126658</xdr:rowOff>
    </xdr:from>
    <xdr:to>
      <xdr:col>15</xdr:col>
      <xdr:colOff>50800</xdr:colOff>
      <xdr:row>58</xdr:row>
      <xdr:rowOff>138785</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flipV="1">
          <a:off x="2019300" y="10070758"/>
          <a:ext cx="889000" cy="1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18007</xdr:rowOff>
    </xdr:from>
    <xdr:ext cx="534377"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2641111" y="1013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138785</xdr:rowOff>
    </xdr:from>
    <xdr:to>
      <xdr:col>10</xdr:col>
      <xdr:colOff>114300</xdr:colOff>
      <xdr:row>58</xdr:row>
      <xdr:rowOff>140836</xdr:rowOff>
    </xdr:to>
    <xdr:cxnSp macro="">
      <xdr:nvCxnSpPr>
        <xdr:cNvPr id="127" name="直線コネクタ 126">
          <a:extLst>
            <a:ext uri="{FF2B5EF4-FFF2-40B4-BE49-F238E27FC236}">
              <a16:creationId xmlns:a16="http://schemas.microsoft.com/office/drawing/2014/main" xmlns="" id="{00000000-0008-0000-0700-00007F000000}"/>
            </a:ext>
          </a:extLst>
        </xdr:cNvPr>
        <xdr:cNvCxnSpPr/>
      </xdr:nvCxnSpPr>
      <xdr:spPr>
        <a:xfrm flipV="1">
          <a:off x="1130300" y="10082885"/>
          <a:ext cx="889000" cy="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18256</xdr:rowOff>
    </xdr:from>
    <xdr:ext cx="534377"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1752111" y="1013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18188</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863111" y="1013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5656</xdr:rowOff>
    </xdr:from>
    <xdr:to>
      <xdr:col>24</xdr:col>
      <xdr:colOff>114300</xdr:colOff>
      <xdr:row>58</xdr:row>
      <xdr:rowOff>107256</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4584700" y="994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136483</xdr:rowOff>
    </xdr:from>
    <xdr:ext cx="599010" cy="259045"/>
    <xdr:sp macro="" textlink="">
      <xdr:nvSpPr>
        <xdr:cNvPr id="138" name="総務費該当値テキスト">
          <a:extLst>
            <a:ext uri="{FF2B5EF4-FFF2-40B4-BE49-F238E27FC236}">
              <a16:creationId xmlns:a16="http://schemas.microsoft.com/office/drawing/2014/main" xmlns="" id="{00000000-0008-0000-0700-00008A000000}"/>
            </a:ext>
          </a:extLst>
        </xdr:cNvPr>
        <xdr:cNvSpPr txBox="1"/>
      </xdr:nvSpPr>
      <xdr:spPr>
        <a:xfrm>
          <a:off x="4686300" y="9737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133383</xdr:rowOff>
    </xdr:from>
    <xdr:to>
      <xdr:col>20</xdr:col>
      <xdr:colOff>38100</xdr:colOff>
      <xdr:row>58</xdr:row>
      <xdr:rowOff>63533</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3746500" y="990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80060</xdr:rowOff>
    </xdr:from>
    <xdr:ext cx="59901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3497795" y="9681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75858</xdr:rowOff>
    </xdr:from>
    <xdr:to>
      <xdr:col>15</xdr:col>
      <xdr:colOff>101600</xdr:colOff>
      <xdr:row>59</xdr:row>
      <xdr:rowOff>6008</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2857500" y="1001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22535</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2641111" y="979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87985</xdr:rowOff>
    </xdr:from>
    <xdr:to>
      <xdr:col>10</xdr:col>
      <xdr:colOff>165100</xdr:colOff>
      <xdr:row>59</xdr:row>
      <xdr:rowOff>18135</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968500" y="1003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34662</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1752111" y="980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90036</xdr:rowOff>
    </xdr:from>
    <xdr:to>
      <xdr:col>6</xdr:col>
      <xdr:colOff>38100</xdr:colOff>
      <xdr:row>59</xdr:row>
      <xdr:rowOff>20186</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079500" y="1003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36713</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863111" y="980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xmlns=""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a:extLst>
            <a:ext uri="{FF2B5EF4-FFF2-40B4-BE49-F238E27FC236}">
              <a16:creationId xmlns:a16="http://schemas.microsoft.com/office/drawing/2014/main" xmlns="" id="{00000000-0008-0000-0700-0000AE000000}"/>
            </a:ext>
          </a:extLst>
        </xdr:cNvPr>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a:extLst>
            <a:ext uri="{FF2B5EF4-FFF2-40B4-BE49-F238E27FC236}">
              <a16:creationId xmlns:a16="http://schemas.microsoft.com/office/drawing/2014/main" xmlns="" id="{00000000-0008-0000-0700-0000B0000000}"/>
            </a:ext>
          </a:extLst>
        </xdr:cNvPr>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12795</xdr:rowOff>
    </xdr:from>
    <xdr:to>
      <xdr:col>24</xdr:col>
      <xdr:colOff>63500</xdr:colOff>
      <xdr:row>75</xdr:row>
      <xdr:rowOff>87633</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flipV="1">
          <a:off x="3797300" y="12871545"/>
          <a:ext cx="838200" cy="7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xdr:rowOff>
    </xdr:from>
    <xdr:ext cx="599010" cy="259045"/>
    <xdr:sp macro="" textlink="">
      <xdr:nvSpPr>
        <xdr:cNvPr id="179" name="民生費平均値テキスト">
          <a:extLst>
            <a:ext uri="{FF2B5EF4-FFF2-40B4-BE49-F238E27FC236}">
              <a16:creationId xmlns:a16="http://schemas.microsoft.com/office/drawing/2014/main" xmlns="" id="{00000000-0008-0000-0700-0000B3000000}"/>
            </a:ext>
          </a:extLst>
        </xdr:cNvPr>
        <xdr:cNvSpPr txBox="1"/>
      </xdr:nvSpPr>
      <xdr:spPr>
        <a:xfrm>
          <a:off x="4686300" y="13203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87633</xdr:rowOff>
    </xdr:from>
    <xdr:to>
      <xdr:col>19</xdr:col>
      <xdr:colOff>177800</xdr:colOff>
      <xdr:row>75</xdr:row>
      <xdr:rowOff>129772</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2908300" y="12946383"/>
          <a:ext cx="889000" cy="4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107876</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3497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129772</xdr:rowOff>
    </xdr:from>
    <xdr:to>
      <xdr:col>15</xdr:col>
      <xdr:colOff>50800</xdr:colOff>
      <xdr:row>76</xdr:row>
      <xdr:rowOff>97453</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flipV="1">
          <a:off x="2019300" y="12988522"/>
          <a:ext cx="889000" cy="13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135875</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2608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97453</xdr:rowOff>
    </xdr:from>
    <xdr:to>
      <xdr:col>10</xdr:col>
      <xdr:colOff>114300</xdr:colOff>
      <xdr:row>76</xdr:row>
      <xdr:rowOff>141278</xdr:rowOff>
    </xdr:to>
    <xdr:cxnSp macro="">
      <xdr:nvCxnSpPr>
        <xdr:cNvPr id="187" name="直線コネクタ 186">
          <a:extLst>
            <a:ext uri="{FF2B5EF4-FFF2-40B4-BE49-F238E27FC236}">
              <a16:creationId xmlns:a16="http://schemas.microsoft.com/office/drawing/2014/main" xmlns="" id="{00000000-0008-0000-0700-0000BB000000}"/>
            </a:ext>
          </a:extLst>
        </xdr:cNvPr>
        <xdr:cNvCxnSpPr/>
      </xdr:nvCxnSpPr>
      <xdr:spPr>
        <a:xfrm flipV="1">
          <a:off x="1130300" y="13127653"/>
          <a:ext cx="889000" cy="4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123909</xdr:rowOff>
    </xdr:from>
    <xdr:to>
      <xdr:col>10</xdr:col>
      <xdr:colOff>165100</xdr:colOff>
      <xdr:row>78</xdr:row>
      <xdr:rowOff>54059</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968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45186</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719795" y="1341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a:extLst>
            <a:ext uri="{FF2B5EF4-FFF2-40B4-BE49-F238E27FC236}">
              <a16:creationId xmlns:a16="http://schemas.microsoft.com/office/drawing/2014/main" xmlns="" id="{00000000-0008-0000-0700-0000BE000000}"/>
            </a:ext>
          </a:extLst>
        </xdr:cNvPr>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75534</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830795" y="13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133445</xdr:rowOff>
    </xdr:from>
    <xdr:to>
      <xdr:col>24</xdr:col>
      <xdr:colOff>114300</xdr:colOff>
      <xdr:row>75</xdr:row>
      <xdr:rowOff>63595</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4584700" y="1282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156322</xdr:rowOff>
    </xdr:from>
    <xdr:ext cx="599010" cy="259045"/>
    <xdr:sp macro="" textlink="">
      <xdr:nvSpPr>
        <xdr:cNvPr id="198" name="民生費該当値テキスト">
          <a:extLst>
            <a:ext uri="{FF2B5EF4-FFF2-40B4-BE49-F238E27FC236}">
              <a16:creationId xmlns:a16="http://schemas.microsoft.com/office/drawing/2014/main" xmlns="" id="{00000000-0008-0000-0700-0000C6000000}"/>
            </a:ext>
          </a:extLst>
        </xdr:cNvPr>
        <xdr:cNvSpPr txBox="1"/>
      </xdr:nvSpPr>
      <xdr:spPr>
        <a:xfrm>
          <a:off x="4686300" y="1267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36833</xdr:rowOff>
    </xdr:from>
    <xdr:to>
      <xdr:col>20</xdr:col>
      <xdr:colOff>38100</xdr:colOff>
      <xdr:row>75</xdr:row>
      <xdr:rowOff>138433</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3746500" y="1289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154960</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3497795" y="12670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78972</xdr:rowOff>
    </xdr:from>
    <xdr:to>
      <xdr:col>15</xdr:col>
      <xdr:colOff>101600</xdr:colOff>
      <xdr:row>76</xdr:row>
      <xdr:rowOff>9122</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2857500" y="1293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25649</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2608795" y="1271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46653</xdr:rowOff>
    </xdr:from>
    <xdr:to>
      <xdr:col>10</xdr:col>
      <xdr:colOff>165100</xdr:colOff>
      <xdr:row>76</xdr:row>
      <xdr:rowOff>148253</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968500" y="1307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164779</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1719795" y="12852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90478</xdr:rowOff>
    </xdr:from>
    <xdr:to>
      <xdr:col>6</xdr:col>
      <xdr:colOff>38100</xdr:colOff>
      <xdr:row>77</xdr:row>
      <xdr:rowOff>20628</xdr:rowOff>
    </xdr:to>
    <xdr:sp macro="" textlink="">
      <xdr:nvSpPr>
        <xdr:cNvPr id="205" name="楕円 204">
          <a:extLst>
            <a:ext uri="{FF2B5EF4-FFF2-40B4-BE49-F238E27FC236}">
              <a16:creationId xmlns:a16="http://schemas.microsoft.com/office/drawing/2014/main" xmlns="" id="{00000000-0008-0000-0700-0000CD000000}"/>
            </a:ext>
          </a:extLst>
        </xdr:cNvPr>
        <xdr:cNvSpPr/>
      </xdr:nvSpPr>
      <xdr:spPr>
        <a:xfrm>
          <a:off x="1079500" y="1312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37155</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830795" y="12895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xmlns=""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xmlns=""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xmlns="" id="{00000000-0008-0000-07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xmlns="" id="{00000000-0008-0000-07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xmlns=""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xmlns=""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a:extLst>
            <a:ext uri="{FF2B5EF4-FFF2-40B4-BE49-F238E27FC236}">
              <a16:creationId xmlns:a16="http://schemas.microsoft.com/office/drawing/2014/main" xmlns="" id="{00000000-0008-0000-0700-0000EA000000}"/>
            </a:ext>
          </a:extLst>
        </xdr:cNvPr>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a:extLst>
            <a:ext uri="{FF2B5EF4-FFF2-40B4-BE49-F238E27FC236}">
              <a16:creationId xmlns:a16="http://schemas.microsoft.com/office/drawing/2014/main" xmlns="" id="{00000000-0008-0000-0700-0000EC000000}"/>
            </a:ext>
          </a:extLst>
        </xdr:cNvPr>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18706</xdr:rowOff>
    </xdr:from>
    <xdr:to>
      <xdr:col>24</xdr:col>
      <xdr:colOff>63500</xdr:colOff>
      <xdr:row>98</xdr:row>
      <xdr:rowOff>48783</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flipV="1">
          <a:off x="3797300" y="16820806"/>
          <a:ext cx="838200" cy="3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14766</xdr:rowOff>
    </xdr:from>
    <xdr:ext cx="534377" cy="259045"/>
    <xdr:sp macro="" textlink="">
      <xdr:nvSpPr>
        <xdr:cNvPr id="239" name="衛生費平均値テキスト">
          <a:extLst>
            <a:ext uri="{FF2B5EF4-FFF2-40B4-BE49-F238E27FC236}">
              <a16:creationId xmlns:a16="http://schemas.microsoft.com/office/drawing/2014/main" xmlns="" id="{00000000-0008-0000-0700-0000EF000000}"/>
            </a:ext>
          </a:extLst>
        </xdr:cNvPr>
        <xdr:cNvSpPr txBox="1"/>
      </xdr:nvSpPr>
      <xdr:spPr>
        <a:xfrm>
          <a:off x="4686300" y="16816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a:extLst>
            <a:ext uri="{FF2B5EF4-FFF2-40B4-BE49-F238E27FC236}">
              <a16:creationId xmlns:a16="http://schemas.microsoft.com/office/drawing/2014/main" xmlns="" id="{00000000-0008-0000-0700-0000F0000000}"/>
            </a:ext>
          </a:extLst>
        </xdr:cNvPr>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32552</xdr:rowOff>
    </xdr:from>
    <xdr:to>
      <xdr:col>19</xdr:col>
      <xdr:colOff>177800</xdr:colOff>
      <xdr:row>98</xdr:row>
      <xdr:rowOff>48783</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a:off x="2908300" y="16834652"/>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115816</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3530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32552</xdr:rowOff>
    </xdr:from>
    <xdr:to>
      <xdr:col>15</xdr:col>
      <xdr:colOff>50800</xdr:colOff>
      <xdr:row>98</xdr:row>
      <xdr:rowOff>56604</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flipV="1">
          <a:off x="2019300" y="16834652"/>
          <a:ext cx="889000" cy="2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55546</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2641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56604</xdr:rowOff>
    </xdr:from>
    <xdr:to>
      <xdr:col>10</xdr:col>
      <xdr:colOff>114300</xdr:colOff>
      <xdr:row>98</xdr:row>
      <xdr:rowOff>58857</xdr:rowOff>
    </xdr:to>
    <xdr:cxnSp macro="">
      <xdr:nvCxnSpPr>
        <xdr:cNvPr id="247" name="直線コネクタ 246">
          <a:extLst>
            <a:ext uri="{FF2B5EF4-FFF2-40B4-BE49-F238E27FC236}">
              <a16:creationId xmlns:a16="http://schemas.microsoft.com/office/drawing/2014/main" xmlns="" id="{00000000-0008-0000-0700-0000F7000000}"/>
            </a:ext>
          </a:extLst>
        </xdr:cNvPr>
        <xdr:cNvCxnSpPr/>
      </xdr:nvCxnSpPr>
      <xdr:spPr>
        <a:xfrm flipV="1">
          <a:off x="1130300" y="16858704"/>
          <a:ext cx="889000" cy="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48" name="フローチャート: 判断 247">
          <a:extLst>
            <a:ext uri="{FF2B5EF4-FFF2-40B4-BE49-F238E27FC236}">
              <a16:creationId xmlns:a16="http://schemas.microsoft.com/office/drawing/2014/main" xmlns="" id="{00000000-0008-0000-0700-0000F8000000}"/>
            </a:ext>
          </a:extLst>
        </xdr:cNvPr>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104785</xdr:rowOff>
    </xdr:from>
    <xdr:ext cx="534377"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1752111" y="169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a:extLst>
            <a:ext uri="{FF2B5EF4-FFF2-40B4-BE49-F238E27FC236}">
              <a16:creationId xmlns:a16="http://schemas.microsoft.com/office/drawing/2014/main" xmlns="" id="{00000000-0008-0000-0700-0000FA000000}"/>
            </a:ext>
          </a:extLst>
        </xdr:cNvPr>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120028</xdr:rowOff>
    </xdr:from>
    <xdr:ext cx="534377"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863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139356</xdr:rowOff>
    </xdr:from>
    <xdr:to>
      <xdr:col>24</xdr:col>
      <xdr:colOff>114300</xdr:colOff>
      <xdr:row>98</xdr:row>
      <xdr:rowOff>69506</xdr:rowOff>
    </xdr:to>
    <xdr:sp macro="" textlink="">
      <xdr:nvSpPr>
        <xdr:cNvPr id="257" name="楕円 256">
          <a:extLst>
            <a:ext uri="{FF2B5EF4-FFF2-40B4-BE49-F238E27FC236}">
              <a16:creationId xmlns:a16="http://schemas.microsoft.com/office/drawing/2014/main" xmlns="" id="{00000000-0008-0000-0700-000001010000}"/>
            </a:ext>
          </a:extLst>
        </xdr:cNvPr>
        <xdr:cNvSpPr/>
      </xdr:nvSpPr>
      <xdr:spPr>
        <a:xfrm>
          <a:off x="4584700" y="1677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162233</xdr:rowOff>
    </xdr:from>
    <xdr:ext cx="534377" cy="259045"/>
    <xdr:sp macro="" textlink="">
      <xdr:nvSpPr>
        <xdr:cNvPr id="258" name="衛生費該当値テキスト">
          <a:extLst>
            <a:ext uri="{FF2B5EF4-FFF2-40B4-BE49-F238E27FC236}">
              <a16:creationId xmlns:a16="http://schemas.microsoft.com/office/drawing/2014/main" xmlns="" id="{00000000-0008-0000-0700-000002010000}"/>
            </a:ext>
          </a:extLst>
        </xdr:cNvPr>
        <xdr:cNvSpPr txBox="1"/>
      </xdr:nvSpPr>
      <xdr:spPr>
        <a:xfrm>
          <a:off x="4686300" y="1662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169433</xdr:rowOff>
    </xdr:from>
    <xdr:to>
      <xdr:col>20</xdr:col>
      <xdr:colOff>38100</xdr:colOff>
      <xdr:row>98</xdr:row>
      <xdr:rowOff>99583</xdr:rowOff>
    </xdr:to>
    <xdr:sp macro="" textlink="">
      <xdr:nvSpPr>
        <xdr:cNvPr id="259" name="楕円 258">
          <a:extLst>
            <a:ext uri="{FF2B5EF4-FFF2-40B4-BE49-F238E27FC236}">
              <a16:creationId xmlns:a16="http://schemas.microsoft.com/office/drawing/2014/main" xmlns="" id="{00000000-0008-0000-0700-000003010000}"/>
            </a:ext>
          </a:extLst>
        </xdr:cNvPr>
        <xdr:cNvSpPr/>
      </xdr:nvSpPr>
      <xdr:spPr>
        <a:xfrm>
          <a:off x="3746500" y="1680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90710</xdr:rowOff>
    </xdr:from>
    <xdr:ext cx="534377" cy="259045"/>
    <xdr:sp macro="" textlink="">
      <xdr:nvSpPr>
        <xdr:cNvPr id="260" name="テキスト ボックス 259">
          <a:extLst>
            <a:ext uri="{FF2B5EF4-FFF2-40B4-BE49-F238E27FC236}">
              <a16:creationId xmlns:a16="http://schemas.microsoft.com/office/drawing/2014/main" xmlns="" id="{00000000-0008-0000-0700-000004010000}"/>
            </a:ext>
          </a:extLst>
        </xdr:cNvPr>
        <xdr:cNvSpPr txBox="1"/>
      </xdr:nvSpPr>
      <xdr:spPr>
        <a:xfrm>
          <a:off x="3530111" y="1689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153202</xdr:rowOff>
    </xdr:from>
    <xdr:to>
      <xdr:col>15</xdr:col>
      <xdr:colOff>101600</xdr:colOff>
      <xdr:row>98</xdr:row>
      <xdr:rowOff>83352</xdr:rowOff>
    </xdr:to>
    <xdr:sp macro="" textlink="">
      <xdr:nvSpPr>
        <xdr:cNvPr id="261" name="楕円 260">
          <a:extLst>
            <a:ext uri="{FF2B5EF4-FFF2-40B4-BE49-F238E27FC236}">
              <a16:creationId xmlns:a16="http://schemas.microsoft.com/office/drawing/2014/main" xmlns="" id="{00000000-0008-0000-0700-000005010000}"/>
            </a:ext>
          </a:extLst>
        </xdr:cNvPr>
        <xdr:cNvSpPr/>
      </xdr:nvSpPr>
      <xdr:spPr>
        <a:xfrm>
          <a:off x="2857500" y="1678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74479</xdr:rowOff>
    </xdr:from>
    <xdr:ext cx="534377" cy="259045"/>
    <xdr:sp macro="" textlink="">
      <xdr:nvSpPr>
        <xdr:cNvPr id="262" name="テキスト ボックス 261">
          <a:extLst>
            <a:ext uri="{FF2B5EF4-FFF2-40B4-BE49-F238E27FC236}">
              <a16:creationId xmlns:a16="http://schemas.microsoft.com/office/drawing/2014/main" xmlns="" id="{00000000-0008-0000-0700-000006010000}"/>
            </a:ext>
          </a:extLst>
        </xdr:cNvPr>
        <xdr:cNvSpPr txBox="1"/>
      </xdr:nvSpPr>
      <xdr:spPr>
        <a:xfrm>
          <a:off x="2641111" y="1687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5804</xdr:rowOff>
    </xdr:from>
    <xdr:to>
      <xdr:col>10</xdr:col>
      <xdr:colOff>165100</xdr:colOff>
      <xdr:row>98</xdr:row>
      <xdr:rowOff>107404</xdr:rowOff>
    </xdr:to>
    <xdr:sp macro="" textlink="">
      <xdr:nvSpPr>
        <xdr:cNvPr id="263" name="楕円 262">
          <a:extLst>
            <a:ext uri="{FF2B5EF4-FFF2-40B4-BE49-F238E27FC236}">
              <a16:creationId xmlns:a16="http://schemas.microsoft.com/office/drawing/2014/main" xmlns="" id="{00000000-0008-0000-0700-000007010000}"/>
            </a:ext>
          </a:extLst>
        </xdr:cNvPr>
        <xdr:cNvSpPr/>
      </xdr:nvSpPr>
      <xdr:spPr>
        <a:xfrm>
          <a:off x="1968500" y="168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123931</xdr:rowOff>
    </xdr:from>
    <xdr:ext cx="534377" cy="259045"/>
    <xdr:sp macro="" textlink="">
      <xdr:nvSpPr>
        <xdr:cNvPr id="264" name="テキスト ボックス 263">
          <a:extLst>
            <a:ext uri="{FF2B5EF4-FFF2-40B4-BE49-F238E27FC236}">
              <a16:creationId xmlns:a16="http://schemas.microsoft.com/office/drawing/2014/main" xmlns="" id="{00000000-0008-0000-0700-000008010000}"/>
            </a:ext>
          </a:extLst>
        </xdr:cNvPr>
        <xdr:cNvSpPr txBox="1"/>
      </xdr:nvSpPr>
      <xdr:spPr>
        <a:xfrm>
          <a:off x="1752111" y="1658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8057</xdr:rowOff>
    </xdr:from>
    <xdr:to>
      <xdr:col>6</xdr:col>
      <xdr:colOff>38100</xdr:colOff>
      <xdr:row>98</xdr:row>
      <xdr:rowOff>109657</xdr:rowOff>
    </xdr:to>
    <xdr:sp macro="" textlink="">
      <xdr:nvSpPr>
        <xdr:cNvPr id="265" name="楕円 264">
          <a:extLst>
            <a:ext uri="{FF2B5EF4-FFF2-40B4-BE49-F238E27FC236}">
              <a16:creationId xmlns:a16="http://schemas.microsoft.com/office/drawing/2014/main" xmlns="" id="{00000000-0008-0000-0700-000009010000}"/>
            </a:ext>
          </a:extLst>
        </xdr:cNvPr>
        <xdr:cNvSpPr/>
      </xdr:nvSpPr>
      <xdr:spPr>
        <a:xfrm>
          <a:off x="1079500" y="1681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100784</xdr:rowOff>
    </xdr:from>
    <xdr:ext cx="534377" cy="259045"/>
    <xdr:sp macro="" textlink="">
      <xdr:nvSpPr>
        <xdr:cNvPr id="266" name="テキスト ボックス 265">
          <a:extLst>
            <a:ext uri="{FF2B5EF4-FFF2-40B4-BE49-F238E27FC236}">
              <a16:creationId xmlns:a16="http://schemas.microsoft.com/office/drawing/2014/main" xmlns="" id="{00000000-0008-0000-0700-00000A010000}"/>
            </a:ext>
          </a:extLst>
        </xdr:cNvPr>
        <xdr:cNvSpPr txBox="1"/>
      </xdr:nvSpPr>
      <xdr:spPr>
        <a:xfrm>
          <a:off x="863111" y="1690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xmlns=""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xmlns=""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xmlns=""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xmlns=""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xmlns=""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a16="http://schemas.microsoft.com/office/drawing/2014/main" xmlns=""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xmlns=""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xmlns=""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a:extLst>
            <a:ext uri="{FF2B5EF4-FFF2-40B4-BE49-F238E27FC236}">
              <a16:creationId xmlns:a16="http://schemas.microsoft.com/office/drawing/2014/main" xmlns="" id="{00000000-0008-0000-0700-000023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a:extLst>
            <a:ext uri="{FF2B5EF4-FFF2-40B4-BE49-F238E27FC236}">
              <a16:creationId xmlns:a16="http://schemas.microsoft.com/office/drawing/2014/main" xmlns="" id="{00000000-0008-0000-0700-000025010000}"/>
            </a:ext>
          </a:extLst>
        </xdr:cNvPr>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29862</xdr:rowOff>
    </xdr:from>
    <xdr:ext cx="378565" cy="259045"/>
    <xdr:sp macro="" textlink="">
      <xdr:nvSpPr>
        <xdr:cNvPr id="296" name="労働費平均値テキスト">
          <a:extLst>
            <a:ext uri="{FF2B5EF4-FFF2-40B4-BE49-F238E27FC236}">
              <a16:creationId xmlns:a16="http://schemas.microsoft.com/office/drawing/2014/main" xmlns="" id="{00000000-0008-0000-0700-000028010000}"/>
            </a:ext>
          </a:extLst>
        </xdr:cNvPr>
        <xdr:cNvSpPr txBox="1"/>
      </xdr:nvSpPr>
      <xdr:spPr>
        <a:xfrm>
          <a:off x="10528300" y="6373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a:extLst>
            <a:ext uri="{FF2B5EF4-FFF2-40B4-BE49-F238E27FC236}">
              <a16:creationId xmlns:a16="http://schemas.microsoft.com/office/drawing/2014/main" xmlns="" id="{00000000-0008-0000-0700-000029010000}"/>
            </a:ext>
          </a:extLst>
        </xdr:cNvPr>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a:extLst>
            <a:ext uri="{FF2B5EF4-FFF2-40B4-BE49-F238E27FC236}">
              <a16:creationId xmlns:a16="http://schemas.microsoft.com/office/drawing/2014/main" xmlns="" id="{00000000-0008-0000-0700-00002B010000}"/>
            </a:ext>
          </a:extLst>
        </xdr:cNvPr>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102252</xdr:rowOff>
    </xdr:from>
    <xdr:ext cx="378565"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9450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1" name="直線コネクタ 300">
          <a:extLst>
            <a:ext uri="{FF2B5EF4-FFF2-40B4-BE49-F238E27FC236}">
              <a16:creationId xmlns:a16="http://schemas.microsoft.com/office/drawing/2014/main" xmlns="" id="{00000000-0008-0000-0700-00002D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103776</xdr:rowOff>
    </xdr:from>
    <xdr:ext cx="378565"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8561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254</xdr:rowOff>
    </xdr:from>
    <xdr:to>
      <xdr:col>41</xdr:col>
      <xdr:colOff>50800</xdr:colOff>
      <xdr:row>39</xdr:row>
      <xdr:rowOff>44450</xdr:rowOff>
    </xdr:to>
    <xdr:cxnSp macro="">
      <xdr:nvCxnSpPr>
        <xdr:cNvPr id="304" name="直線コネクタ 303">
          <a:extLst>
            <a:ext uri="{FF2B5EF4-FFF2-40B4-BE49-F238E27FC236}">
              <a16:creationId xmlns:a16="http://schemas.microsoft.com/office/drawing/2014/main" xmlns="" id="{00000000-0008-0000-0700-000030010000}"/>
            </a:ext>
          </a:extLst>
        </xdr:cNvPr>
        <xdr:cNvCxnSpPr/>
      </xdr:nvCxnSpPr>
      <xdr:spPr>
        <a:xfrm>
          <a:off x="6972300" y="6515354"/>
          <a:ext cx="889000" cy="21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5" name="フローチャート: 判断 304">
          <a:extLst>
            <a:ext uri="{FF2B5EF4-FFF2-40B4-BE49-F238E27FC236}">
              <a16:creationId xmlns:a16="http://schemas.microsoft.com/office/drawing/2014/main" xmlns="" id="{00000000-0008-0000-0700-000031010000}"/>
            </a:ext>
          </a:extLst>
        </xdr:cNvPr>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64533</xdr:rowOff>
    </xdr:from>
    <xdr:ext cx="378565"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7672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a:extLst>
            <a:ext uri="{FF2B5EF4-FFF2-40B4-BE49-F238E27FC236}">
              <a16:creationId xmlns:a16="http://schemas.microsoft.com/office/drawing/2014/main" xmlns="" id="{00000000-0008-0000-0700-000033010000}"/>
            </a:ext>
          </a:extLst>
        </xdr:cNvPr>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85107</xdr:rowOff>
    </xdr:from>
    <xdr:ext cx="378565"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6783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4" name="楕円 313">
          <a:extLst>
            <a:ext uri="{FF2B5EF4-FFF2-40B4-BE49-F238E27FC236}">
              <a16:creationId xmlns:a16="http://schemas.microsoft.com/office/drawing/2014/main" xmlns="" id="{00000000-0008-0000-0700-00003A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5" name="労働費該当値テキスト">
          <a:extLst>
            <a:ext uri="{FF2B5EF4-FFF2-40B4-BE49-F238E27FC236}">
              <a16:creationId xmlns:a16="http://schemas.microsoft.com/office/drawing/2014/main" xmlns="" id="{00000000-0008-0000-0700-00003B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6" name="楕円 315">
          <a:extLst>
            <a:ext uri="{FF2B5EF4-FFF2-40B4-BE49-F238E27FC236}">
              <a16:creationId xmlns:a16="http://schemas.microsoft.com/office/drawing/2014/main" xmlns="" id="{00000000-0008-0000-0700-00003C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xmlns="" id="{00000000-0008-0000-0700-00003D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8" name="楕円 317">
          <a:extLst>
            <a:ext uri="{FF2B5EF4-FFF2-40B4-BE49-F238E27FC236}">
              <a16:creationId xmlns:a16="http://schemas.microsoft.com/office/drawing/2014/main" xmlns="" id="{00000000-0008-0000-0700-00003E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xmlns="" id="{00000000-0008-0000-0700-00003F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20" name="楕円 319">
          <a:extLst>
            <a:ext uri="{FF2B5EF4-FFF2-40B4-BE49-F238E27FC236}">
              <a16:creationId xmlns:a16="http://schemas.microsoft.com/office/drawing/2014/main" xmlns="" id="{00000000-0008-0000-0700-000040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1" name="テキスト ボックス 320">
          <a:extLst>
            <a:ext uri="{FF2B5EF4-FFF2-40B4-BE49-F238E27FC236}">
              <a16:creationId xmlns:a16="http://schemas.microsoft.com/office/drawing/2014/main" xmlns="" id="{00000000-0008-0000-0700-000041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120904</xdr:rowOff>
    </xdr:from>
    <xdr:to>
      <xdr:col>36</xdr:col>
      <xdr:colOff>165100</xdr:colOff>
      <xdr:row>38</xdr:row>
      <xdr:rowOff>51054</xdr:rowOff>
    </xdr:to>
    <xdr:sp macro="" textlink="">
      <xdr:nvSpPr>
        <xdr:cNvPr id="322" name="楕円 321">
          <a:extLst>
            <a:ext uri="{FF2B5EF4-FFF2-40B4-BE49-F238E27FC236}">
              <a16:creationId xmlns:a16="http://schemas.microsoft.com/office/drawing/2014/main" xmlns="" id="{00000000-0008-0000-0700-000042010000}"/>
            </a:ext>
          </a:extLst>
        </xdr:cNvPr>
        <xdr:cNvSpPr/>
      </xdr:nvSpPr>
      <xdr:spPr>
        <a:xfrm>
          <a:off x="6921500" y="646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42181</xdr:rowOff>
    </xdr:from>
    <xdr:ext cx="378565" cy="259045"/>
    <xdr:sp macro="" textlink="">
      <xdr:nvSpPr>
        <xdr:cNvPr id="323" name="テキスト ボックス 322">
          <a:extLst>
            <a:ext uri="{FF2B5EF4-FFF2-40B4-BE49-F238E27FC236}">
              <a16:creationId xmlns:a16="http://schemas.microsoft.com/office/drawing/2014/main" xmlns="" id="{00000000-0008-0000-0700-000043010000}"/>
            </a:ext>
          </a:extLst>
        </xdr:cNvPr>
        <xdr:cNvSpPr txBox="1"/>
      </xdr:nvSpPr>
      <xdr:spPr>
        <a:xfrm>
          <a:off x="6783017" y="6557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xmlns=""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xmlns=""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xmlns=""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xmlns=""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xmlns=""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xmlns=""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xmlns=""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xmlns=""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a:extLst>
            <a:ext uri="{FF2B5EF4-FFF2-40B4-BE49-F238E27FC236}">
              <a16:creationId xmlns:a16="http://schemas.microsoft.com/office/drawing/2014/main" xmlns="" id="{00000000-0008-0000-0700-00005E010000}"/>
            </a:ext>
          </a:extLst>
        </xdr:cNvPr>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a:extLst>
            <a:ext uri="{FF2B5EF4-FFF2-40B4-BE49-F238E27FC236}">
              <a16:creationId xmlns:a16="http://schemas.microsoft.com/office/drawing/2014/main" xmlns="" id="{00000000-0008-0000-0700-000060010000}"/>
            </a:ext>
          </a:extLst>
        </xdr:cNvPr>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34968</xdr:rowOff>
    </xdr:from>
    <xdr:to>
      <xdr:col>55</xdr:col>
      <xdr:colOff>0</xdr:colOff>
      <xdr:row>57</xdr:row>
      <xdr:rowOff>52522</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flipV="1">
          <a:off x="9639300" y="9807618"/>
          <a:ext cx="838200" cy="1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10961</xdr:rowOff>
    </xdr:from>
    <xdr:ext cx="534377" cy="259045"/>
    <xdr:sp macro="" textlink="">
      <xdr:nvSpPr>
        <xdr:cNvPr id="355" name="農林水産業費平均値テキスト">
          <a:extLst>
            <a:ext uri="{FF2B5EF4-FFF2-40B4-BE49-F238E27FC236}">
              <a16:creationId xmlns:a16="http://schemas.microsoft.com/office/drawing/2014/main" xmlns="" id="{00000000-0008-0000-0700-000063010000}"/>
            </a:ext>
          </a:extLst>
        </xdr:cNvPr>
        <xdr:cNvSpPr txBox="1"/>
      </xdr:nvSpPr>
      <xdr:spPr>
        <a:xfrm>
          <a:off x="10528300" y="995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a:extLst>
            <a:ext uri="{FF2B5EF4-FFF2-40B4-BE49-F238E27FC236}">
              <a16:creationId xmlns:a16="http://schemas.microsoft.com/office/drawing/2014/main" xmlns="" id="{00000000-0008-0000-0700-000064010000}"/>
            </a:ext>
          </a:extLst>
        </xdr:cNvPr>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52522</xdr:rowOff>
    </xdr:from>
    <xdr:to>
      <xdr:col>50</xdr:col>
      <xdr:colOff>114300</xdr:colOff>
      <xdr:row>57</xdr:row>
      <xdr:rowOff>117624</xdr:rowOff>
    </xdr:to>
    <xdr:cxnSp macro="">
      <xdr:nvCxnSpPr>
        <xdr:cNvPr id="357" name="直線コネクタ 356">
          <a:extLst>
            <a:ext uri="{FF2B5EF4-FFF2-40B4-BE49-F238E27FC236}">
              <a16:creationId xmlns:a16="http://schemas.microsoft.com/office/drawing/2014/main" xmlns="" id="{00000000-0008-0000-0700-000065010000}"/>
            </a:ext>
          </a:extLst>
        </xdr:cNvPr>
        <xdr:cNvCxnSpPr/>
      </xdr:nvCxnSpPr>
      <xdr:spPr>
        <a:xfrm flipV="1">
          <a:off x="8750300" y="9825172"/>
          <a:ext cx="889000" cy="6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a:extLst>
            <a:ext uri="{FF2B5EF4-FFF2-40B4-BE49-F238E27FC236}">
              <a16:creationId xmlns:a16="http://schemas.microsoft.com/office/drawing/2014/main" xmlns="" id="{00000000-0008-0000-0700-000066010000}"/>
            </a:ext>
          </a:extLst>
        </xdr:cNvPr>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133539</xdr:rowOff>
    </xdr:from>
    <xdr:ext cx="534377"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9372111" y="100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140386</xdr:rowOff>
    </xdr:from>
    <xdr:to>
      <xdr:col>45</xdr:col>
      <xdr:colOff>177800</xdr:colOff>
      <xdr:row>57</xdr:row>
      <xdr:rowOff>117624</xdr:rowOff>
    </xdr:to>
    <xdr:cxnSp macro="">
      <xdr:nvCxnSpPr>
        <xdr:cNvPr id="360" name="直線コネクタ 359">
          <a:extLst>
            <a:ext uri="{FF2B5EF4-FFF2-40B4-BE49-F238E27FC236}">
              <a16:creationId xmlns:a16="http://schemas.microsoft.com/office/drawing/2014/main" xmlns="" id="{00000000-0008-0000-0700-000068010000}"/>
            </a:ext>
          </a:extLst>
        </xdr:cNvPr>
        <xdr:cNvCxnSpPr/>
      </xdr:nvCxnSpPr>
      <xdr:spPr>
        <a:xfrm>
          <a:off x="7861300" y="9741586"/>
          <a:ext cx="889000" cy="14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a:extLst>
            <a:ext uri="{FF2B5EF4-FFF2-40B4-BE49-F238E27FC236}">
              <a16:creationId xmlns:a16="http://schemas.microsoft.com/office/drawing/2014/main" xmlns="" id="{00000000-0008-0000-0700-000069010000}"/>
            </a:ext>
          </a:extLst>
        </xdr:cNvPr>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137801</xdr:rowOff>
    </xdr:from>
    <xdr:ext cx="534377"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8483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140386</xdr:rowOff>
    </xdr:from>
    <xdr:to>
      <xdr:col>41</xdr:col>
      <xdr:colOff>50800</xdr:colOff>
      <xdr:row>57</xdr:row>
      <xdr:rowOff>143063</xdr:rowOff>
    </xdr:to>
    <xdr:cxnSp macro="">
      <xdr:nvCxnSpPr>
        <xdr:cNvPr id="363" name="直線コネクタ 362">
          <a:extLst>
            <a:ext uri="{FF2B5EF4-FFF2-40B4-BE49-F238E27FC236}">
              <a16:creationId xmlns:a16="http://schemas.microsoft.com/office/drawing/2014/main" xmlns="" id="{00000000-0008-0000-0700-00006B010000}"/>
            </a:ext>
          </a:extLst>
        </xdr:cNvPr>
        <xdr:cNvCxnSpPr/>
      </xdr:nvCxnSpPr>
      <xdr:spPr>
        <a:xfrm flipV="1">
          <a:off x="6972300" y="9741586"/>
          <a:ext cx="889000" cy="17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4" name="フローチャート: 判断 363">
          <a:extLst>
            <a:ext uri="{FF2B5EF4-FFF2-40B4-BE49-F238E27FC236}">
              <a16:creationId xmlns:a16="http://schemas.microsoft.com/office/drawing/2014/main" xmlns="" id="{00000000-0008-0000-0700-00006C010000}"/>
            </a:ext>
          </a:extLst>
        </xdr:cNvPr>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160972</xdr:rowOff>
    </xdr:from>
    <xdr:ext cx="469744"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7626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a:extLst>
            <a:ext uri="{FF2B5EF4-FFF2-40B4-BE49-F238E27FC236}">
              <a16:creationId xmlns:a16="http://schemas.microsoft.com/office/drawing/2014/main" xmlns="" id="{00000000-0008-0000-0700-00006E010000}"/>
            </a:ext>
          </a:extLst>
        </xdr:cNvPr>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132788</xdr:rowOff>
    </xdr:from>
    <xdr:ext cx="534377"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6705111" y="1007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155618</xdr:rowOff>
    </xdr:from>
    <xdr:to>
      <xdr:col>55</xdr:col>
      <xdr:colOff>50800</xdr:colOff>
      <xdr:row>57</xdr:row>
      <xdr:rowOff>85768</xdr:rowOff>
    </xdr:to>
    <xdr:sp macro="" textlink="">
      <xdr:nvSpPr>
        <xdr:cNvPr id="373" name="楕円 372">
          <a:extLst>
            <a:ext uri="{FF2B5EF4-FFF2-40B4-BE49-F238E27FC236}">
              <a16:creationId xmlns:a16="http://schemas.microsoft.com/office/drawing/2014/main" xmlns="" id="{00000000-0008-0000-0700-000075010000}"/>
            </a:ext>
          </a:extLst>
        </xdr:cNvPr>
        <xdr:cNvSpPr/>
      </xdr:nvSpPr>
      <xdr:spPr>
        <a:xfrm>
          <a:off x="10426700" y="975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7045</xdr:rowOff>
    </xdr:from>
    <xdr:ext cx="534377" cy="259045"/>
    <xdr:sp macro="" textlink="">
      <xdr:nvSpPr>
        <xdr:cNvPr id="374" name="農林水産業費該当値テキスト">
          <a:extLst>
            <a:ext uri="{FF2B5EF4-FFF2-40B4-BE49-F238E27FC236}">
              <a16:creationId xmlns:a16="http://schemas.microsoft.com/office/drawing/2014/main" xmlns="" id="{00000000-0008-0000-0700-000076010000}"/>
            </a:ext>
          </a:extLst>
        </xdr:cNvPr>
        <xdr:cNvSpPr txBox="1"/>
      </xdr:nvSpPr>
      <xdr:spPr>
        <a:xfrm>
          <a:off x="10528300" y="960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1722</xdr:rowOff>
    </xdr:from>
    <xdr:to>
      <xdr:col>50</xdr:col>
      <xdr:colOff>165100</xdr:colOff>
      <xdr:row>57</xdr:row>
      <xdr:rowOff>103322</xdr:rowOff>
    </xdr:to>
    <xdr:sp macro="" textlink="">
      <xdr:nvSpPr>
        <xdr:cNvPr id="375" name="楕円 374">
          <a:extLst>
            <a:ext uri="{FF2B5EF4-FFF2-40B4-BE49-F238E27FC236}">
              <a16:creationId xmlns:a16="http://schemas.microsoft.com/office/drawing/2014/main" xmlns="" id="{00000000-0008-0000-0700-000077010000}"/>
            </a:ext>
          </a:extLst>
        </xdr:cNvPr>
        <xdr:cNvSpPr/>
      </xdr:nvSpPr>
      <xdr:spPr>
        <a:xfrm>
          <a:off x="9588500" y="977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119849</xdr:rowOff>
    </xdr:from>
    <xdr:ext cx="534377" cy="259045"/>
    <xdr:sp macro="" textlink="">
      <xdr:nvSpPr>
        <xdr:cNvPr id="376" name="テキスト ボックス 375">
          <a:extLst>
            <a:ext uri="{FF2B5EF4-FFF2-40B4-BE49-F238E27FC236}">
              <a16:creationId xmlns:a16="http://schemas.microsoft.com/office/drawing/2014/main" xmlns="" id="{00000000-0008-0000-0700-000078010000}"/>
            </a:ext>
          </a:extLst>
        </xdr:cNvPr>
        <xdr:cNvSpPr txBox="1"/>
      </xdr:nvSpPr>
      <xdr:spPr>
        <a:xfrm>
          <a:off x="9372111" y="954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66824</xdr:rowOff>
    </xdr:from>
    <xdr:to>
      <xdr:col>46</xdr:col>
      <xdr:colOff>38100</xdr:colOff>
      <xdr:row>57</xdr:row>
      <xdr:rowOff>168424</xdr:rowOff>
    </xdr:to>
    <xdr:sp macro="" textlink="">
      <xdr:nvSpPr>
        <xdr:cNvPr id="377" name="楕円 376">
          <a:extLst>
            <a:ext uri="{FF2B5EF4-FFF2-40B4-BE49-F238E27FC236}">
              <a16:creationId xmlns:a16="http://schemas.microsoft.com/office/drawing/2014/main" xmlns="" id="{00000000-0008-0000-0700-000079010000}"/>
            </a:ext>
          </a:extLst>
        </xdr:cNvPr>
        <xdr:cNvSpPr/>
      </xdr:nvSpPr>
      <xdr:spPr>
        <a:xfrm>
          <a:off x="8699500" y="983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13501</xdr:rowOff>
    </xdr:from>
    <xdr:ext cx="534377" cy="259045"/>
    <xdr:sp macro="" textlink="">
      <xdr:nvSpPr>
        <xdr:cNvPr id="378" name="テキスト ボックス 377">
          <a:extLst>
            <a:ext uri="{FF2B5EF4-FFF2-40B4-BE49-F238E27FC236}">
              <a16:creationId xmlns:a16="http://schemas.microsoft.com/office/drawing/2014/main" xmlns="" id="{00000000-0008-0000-0700-00007A010000}"/>
            </a:ext>
          </a:extLst>
        </xdr:cNvPr>
        <xdr:cNvSpPr txBox="1"/>
      </xdr:nvSpPr>
      <xdr:spPr>
        <a:xfrm>
          <a:off x="8483111" y="961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89586</xdr:rowOff>
    </xdr:from>
    <xdr:to>
      <xdr:col>41</xdr:col>
      <xdr:colOff>101600</xdr:colOff>
      <xdr:row>57</xdr:row>
      <xdr:rowOff>19736</xdr:rowOff>
    </xdr:to>
    <xdr:sp macro="" textlink="">
      <xdr:nvSpPr>
        <xdr:cNvPr id="379" name="楕円 378">
          <a:extLst>
            <a:ext uri="{FF2B5EF4-FFF2-40B4-BE49-F238E27FC236}">
              <a16:creationId xmlns:a16="http://schemas.microsoft.com/office/drawing/2014/main" xmlns="" id="{00000000-0008-0000-0700-00007B010000}"/>
            </a:ext>
          </a:extLst>
        </xdr:cNvPr>
        <xdr:cNvSpPr/>
      </xdr:nvSpPr>
      <xdr:spPr>
        <a:xfrm>
          <a:off x="7810500" y="969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36263</xdr:rowOff>
    </xdr:from>
    <xdr:ext cx="534377" cy="259045"/>
    <xdr:sp macro="" textlink="">
      <xdr:nvSpPr>
        <xdr:cNvPr id="380" name="テキスト ボックス 379">
          <a:extLst>
            <a:ext uri="{FF2B5EF4-FFF2-40B4-BE49-F238E27FC236}">
              <a16:creationId xmlns:a16="http://schemas.microsoft.com/office/drawing/2014/main" xmlns="" id="{00000000-0008-0000-0700-00007C010000}"/>
            </a:ext>
          </a:extLst>
        </xdr:cNvPr>
        <xdr:cNvSpPr txBox="1"/>
      </xdr:nvSpPr>
      <xdr:spPr>
        <a:xfrm>
          <a:off x="7594111" y="94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92263</xdr:rowOff>
    </xdr:from>
    <xdr:to>
      <xdr:col>36</xdr:col>
      <xdr:colOff>165100</xdr:colOff>
      <xdr:row>58</xdr:row>
      <xdr:rowOff>22413</xdr:rowOff>
    </xdr:to>
    <xdr:sp macro="" textlink="">
      <xdr:nvSpPr>
        <xdr:cNvPr id="381" name="楕円 380">
          <a:extLst>
            <a:ext uri="{FF2B5EF4-FFF2-40B4-BE49-F238E27FC236}">
              <a16:creationId xmlns:a16="http://schemas.microsoft.com/office/drawing/2014/main" xmlns="" id="{00000000-0008-0000-0700-00007D010000}"/>
            </a:ext>
          </a:extLst>
        </xdr:cNvPr>
        <xdr:cNvSpPr/>
      </xdr:nvSpPr>
      <xdr:spPr>
        <a:xfrm>
          <a:off x="6921500" y="986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38940</xdr:rowOff>
    </xdr:from>
    <xdr:ext cx="534377" cy="259045"/>
    <xdr:sp macro="" textlink="">
      <xdr:nvSpPr>
        <xdr:cNvPr id="382" name="テキスト ボックス 381">
          <a:extLst>
            <a:ext uri="{FF2B5EF4-FFF2-40B4-BE49-F238E27FC236}">
              <a16:creationId xmlns:a16="http://schemas.microsoft.com/office/drawing/2014/main" xmlns="" id="{00000000-0008-0000-0700-00007E010000}"/>
            </a:ext>
          </a:extLst>
        </xdr:cNvPr>
        <xdr:cNvSpPr txBox="1"/>
      </xdr:nvSpPr>
      <xdr:spPr>
        <a:xfrm>
          <a:off x="6705111" y="964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xmlns=""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xmlns=""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xmlns=""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xmlns=""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xmlns=""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xmlns=""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xmlns=""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xmlns=""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xmlns=""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xmlns="" id="{00000000-0008-0000-07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xmlns="" id="{00000000-0008-0000-07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xmlns=""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a:extLst>
            <a:ext uri="{FF2B5EF4-FFF2-40B4-BE49-F238E27FC236}">
              <a16:creationId xmlns:a16="http://schemas.microsoft.com/office/drawing/2014/main" xmlns="" id="{00000000-0008-0000-0700-000097010000}"/>
            </a:ext>
          </a:extLst>
        </xdr:cNvPr>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a:extLst>
            <a:ext uri="{FF2B5EF4-FFF2-40B4-BE49-F238E27FC236}">
              <a16:creationId xmlns:a16="http://schemas.microsoft.com/office/drawing/2014/main" xmlns="" id="{00000000-0008-0000-0700-000099010000}"/>
            </a:ext>
          </a:extLst>
        </xdr:cNvPr>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95555</xdr:rowOff>
    </xdr:from>
    <xdr:to>
      <xdr:col>55</xdr:col>
      <xdr:colOff>0</xdr:colOff>
      <xdr:row>77</xdr:row>
      <xdr:rowOff>20180</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flipV="1">
          <a:off x="9639300" y="12268505"/>
          <a:ext cx="838200" cy="95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57802</xdr:rowOff>
    </xdr:from>
    <xdr:ext cx="469744" cy="259045"/>
    <xdr:sp macro="" textlink="">
      <xdr:nvSpPr>
        <xdr:cNvPr id="412" name="商工費平均値テキスト">
          <a:extLst>
            <a:ext uri="{FF2B5EF4-FFF2-40B4-BE49-F238E27FC236}">
              <a16:creationId xmlns:a16="http://schemas.microsoft.com/office/drawing/2014/main" xmlns="" id="{00000000-0008-0000-0700-00009C010000}"/>
            </a:ext>
          </a:extLst>
        </xdr:cNvPr>
        <xdr:cNvSpPr txBox="1"/>
      </xdr:nvSpPr>
      <xdr:spPr>
        <a:xfrm>
          <a:off x="10528300" y="13430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a:extLst>
            <a:ext uri="{FF2B5EF4-FFF2-40B4-BE49-F238E27FC236}">
              <a16:creationId xmlns:a16="http://schemas.microsoft.com/office/drawing/2014/main" xmlns="" id="{00000000-0008-0000-0700-00009D010000}"/>
            </a:ext>
          </a:extLst>
        </xdr:cNvPr>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20180</xdr:rowOff>
    </xdr:from>
    <xdr:to>
      <xdr:col>50</xdr:col>
      <xdr:colOff>114300</xdr:colOff>
      <xdr:row>78</xdr:row>
      <xdr:rowOff>137961</xdr:rowOff>
    </xdr:to>
    <xdr:cxnSp macro="">
      <xdr:nvCxnSpPr>
        <xdr:cNvPr id="414" name="直線コネクタ 413">
          <a:extLst>
            <a:ext uri="{FF2B5EF4-FFF2-40B4-BE49-F238E27FC236}">
              <a16:creationId xmlns:a16="http://schemas.microsoft.com/office/drawing/2014/main" xmlns="" id="{00000000-0008-0000-0700-00009E010000}"/>
            </a:ext>
          </a:extLst>
        </xdr:cNvPr>
        <xdr:cNvCxnSpPr/>
      </xdr:nvCxnSpPr>
      <xdr:spPr>
        <a:xfrm flipV="1">
          <a:off x="8750300" y="13221830"/>
          <a:ext cx="889000" cy="289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a:extLst>
            <a:ext uri="{FF2B5EF4-FFF2-40B4-BE49-F238E27FC236}">
              <a16:creationId xmlns:a16="http://schemas.microsoft.com/office/drawing/2014/main" xmlns="" id="{00000000-0008-0000-0700-00009F010000}"/>
            </a:ext>
          </a:extLst>
        </xdr:cNvPr>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8895</xdr:rowOff>
    </xdr:from>
    <xdr:ext cx="469744"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9404428" y="1355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118238</xdr:rowOff>
    </xdr:from>
    <xdr:to>
      <xdr:col>45</xdr:col>
      <xdr:colOff>177800</xdr:colOff>
      <xdr:row>78</xdr:row>
      <xdr:rowOff>137961</xdr:rowOff>
    </xdr:to>
    <xdr:cxnSp macro="">
      <xdr:nvCxnSpPr>
        <xdr:cNvPr id="417" name="直線コネクタ 416">
          <a:extLst>
            <a:ext uri="{FF2B5EF4-FFF2-40B4-BE49-F238E27FC236}">
              <a16:creationId xmlns:a16="http://schemas.microsoft.com/office/drawing/2014/main" xmlns="" id="{00000000-0008-0000-0700-0000A1010000}"/>
            </a:ext>
          </a:extLst>
        </xdr:cNvPr>
        <xdr:cNvCxnSpPr/>
      </xdr:nvCxnSpPr>
      <xdr:spPr>
        <a:xfrm>
          <a:off x="7861300" y="13491338"/>
          <a:ext cx="889000" cy="1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a:extLst>
            <a:ext uri="{FF2B5EF4-FFF2-40B4-BE49-F238E27FC236}">
              <a16:creationId xmlns:a16="http://schemas.microsoft.com/office/drawing/2014/main" xmlns="" id="{00000000-0008-0000-0700-0000A2010000}"/>
            </a:ext>
          </a:extLst>
        </xdr:cNvPr>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8692</xdr:rowOff>
    </xdr:from>
    <xdr:ext cx="469744"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8515428" y="135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118238</xdr:rowOff>
    </xdr:from>
    <xdr:to>
      <xdr:col>41</xdr:col>
      <xdr:colOff>50800</xdr:colOff>
      <xdr:row>78</xdr:row>
      <xdr:rowOff>169126</xdr:rowOff>
    </xdr:to>
    <xdr:cxnSp macro="">
      <xdr:nvCxnSpPr>
        <xdr:cNvPr id="420" name="直線コネクタ 419">
          <a:extLst>
            <a:ext uri="{FF2B5EF4-FFF2-40B4-BE49-F238E27FC236}">
              <a16:creationId xmlns:a16="http://schemas.microsoft.com/office/drawing/2014/main" xmlns="" id="{00000000-0008-0000-0700-0000A4010000}"/>
            </a:ext>
          </a:extLst>
        </xdr:cNvPr>
        <xdr:cNvCxnSpPr/>
      </xdr:nvCxnSpPr>
      <xdr:spPr>
        <a:xfrm flipV="1">
          <a:off x="6972300" y="13491338"/>
          <a:ext cx="889000" cy="5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1" name="フローチャート: 判断 420">
          <a:extLst>
            <a:ext uri="{FF2B5EF4-FFF2-40B4-BE49-F238E27FC236}">
              <a16:creationId xmlns:a16="http://schemas.microsoft.com/office/drawing/2014/main" xmlns="" id="{00000000-0008-0000-0700-0000A5010000}"/>
            </a:ext>
          </a:extLst>
        </xdr:cNvPr>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3472</xdr:rowOff>
    </xdr:from>
    <xdr:ext cx="469744"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7626428" y="1354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a:extLst>
            <a:ext uri="{FF2B5EF4-FFF2-40B4-BE49-F238E27FC236}">
              <a16:creationId xmlns:a16="http://schemas.microsoft.com/office/drawing/2014/main" xmlns="" id="{00000000-0008-0000-0700-0000A7010000}"/>
            </a:ext>
          </a:extLst>
        </xdr:cNvPr>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41699</xdr:rowOff>
    </xdr:from>
    <xdr:ext cx="469744"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6737428" y="1324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44755</xdr:rowOff>
    </xdr:from>
    <xdr:to>
      <xdr:col>55</xdr:col>
      <xdr:colOff>50800</xdr:colOff>
      <xdr:row>71</xdr:row>
      <xdr:rowOff>146355</xdr:rowOff>
    </xdr:to>
    <xdr:sp macro="" textlink="">
      <xdr:nvSpPr>
        <xdr:cNvPr id="430" name="楕円 429">
          <a:extLst>
            <a:ext uri="{FF2B5EF4-FFF2-40B4-BE49-F238E27FC236}">
              <a16:creationId xmlns:a16="http://schemas.microsoft.com/office/drawing/2014/main" xmlns="" id="{00000000-0008-0000-0700-0000AE010000}"/>
            </a:ext>
          </a:extLst>
        </xdr:cNvPr>
        <xdr:cNvSpPr/>
      </xdr:nvSpPr>
      <xdr:spPr>
        <a:xfrm>
          <a:off x="10426700" y="1221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169232</xdr:rowOff>
    </xdr:from>
    <xdr:ext cx="599010" cy="259045"/>
    <xdr:sp macro="" textlink="">
      <xdr:nvSpPr>
        <xdr:cNvPr id="431" name="商工費該当値テキスト">
          <a:extLst>
            <a:ext uri="{FF2B5EF4-FFF2-40B4-BE49-F238E27FC236}">
              <a16:creationId xmlns:a16="http://schemas.microsoft.com/office/drawing/2014/main" xmlns="" id="{00000000-0008-0000-0700-0000AF010000}"/>
            </a:ext>
          </a:extLst>
        </xdr:cNvPr>
        <xdr:cNvSpPr txBox="1"/>
      </xdr:nvSpPr>
      <xdr:spPr>
        <a:xfrm>
          <a:off x="10528300" y="12170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140830</xdr:rowOff>
    </xdr:from>
    <xdr:to>
      <xdr:col>50</xdr:col>
      <xdr:colOff>165100</xdr:colOff>
      <xdr:row>77</xdr:row>
      <xdr:rowOff>70980</xdr:rowOff>
    </xdr:to>
    <xdr:sp macro="" textlink="">
      <xdr:nvSpPr>
        <xdr:cNvPr id="432" name="楕円 431">
          <a:extLst>
            <a:ext uri="{FF2B5EF4-FFF2-40B4-BE49-F238E27FC236}">
              <a16:creationId xmlns:a16="http://schemas.microsoft.com/office/drawing/2014/main" xmlns="" id="{00000000-0008-0000-0700-0000B0010000}"/>
            </a:ext>
          </a:extLst>
        </xdr:cNvPr>
        <xdr:cNvSpPr/>
      </xdr:nvSpPr>
      <xdr:spPr>
        <a:xfrm>
          <a:off x="9588500" y="131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87507</xdr:rowOff>
    </xdr:from>
    <xdr:ext cx="534377" cy="259045"/>
    <xdr:sp macro="" textlink="">
      <xdr:nvSpPr>
        <xdr:cNvPr id="433" name="テキスト ボックス 432">
          <a:extLst>
            <a:ext uri="{FF2B5EF4-FFF2-40B4-BE49-F238E27FC236}">
              <a16:creationId xmlns:a16="http://schemas.microsoft.com/office/drawing/2014/main" xmlns="" id="{00000000-0008-0000-0700-0000B1010000}"/>
            </a:ext>
          </a:extLst>
        </xdr:cNvPr>
        <xdr:cNvSpPr txBox="1"/>
      </xdr:nvSpPr>
      <xdr:spPr>
        <a:xfrm>
          <a:off x="9372111" y="1294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87161</xdr:rowOff>
    </xdr:from>
    <xdr:to>
      <xdr:col>46</xdr:col>
      <xdr:colOff>38100</xdr:colOff>
      <xdr:row>79</xdr:row>
      <xdr:rowOff>17311</xdr:rowOff>
    </xdr:to>
    <xdr:sp macro="" textlink="">
      <xdr:nvSpPr>
        <xdr:cNvPr id="434" name="楕円 433">
          <a:extLst>
            <a:ext uri="{FF2B5EF4-FFF2-40B4-BE49-F238E27FC236}">
              <a16:creationId xmlns:a16="http://schemas.microsoft.com/office/drawing/2014/main" xmlns="" id="{00000000-0008-0000-0700-0000B2010000}"/>
            </a:ext>
          </a:extLst>
        </xdr:cNvPr>
        <xdr:cNvSpPr/>
      </xdr:nvSpPr>
      <xdr:spPr>
        <a:xfrm>
          <a:off x="8699500" y="1346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33838</xdr:rowOff>
    </xdr:from>
    <xdr:ext cx="469744" cy="259045"/>
    <xdr:sp macro="" textlink="">
      <xdr:nvSpPr>
        <xdr:cNvPr id="435" name="テキスト ボックス 434">
          <a:extLst>
            <a:ext uri="{FF2B5EF4-FFF2-40B4-BE49-F238E27FC236}">
              <a16:creationId xmlns:a16="http://schemas.microsoft.com/office/drawing/2014/main" xmlns="" id="{00000000-0008-0000-0700-0000B3010000}"/>
            </a:ext>
          </a:extLst>
        </xdr:cNvPr>
        <xdr:cNvSpPr txBox="1"/>
      </xdr:nvSpPr>
      <xdr:spPr>
        <a:xfrm>
          <a:off x="8515428" y="1323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67438</xdr:rowOff>
    </xdr:from>
    <xdr:to>
      <xdr:col>41</xdr:col>
      <xdr:colOff>101600</xdr:colOff>
      <xdr:row>78</xdr:row>
      <xdr:rowOff>169038</xdr:rowOff>
    </xdr:to>
    <xdr:sp macro="" textlink="">
      <xdr:nvSpPr>
        <xdr:cNvPr id="436" name="楕円 435">
          <a:extLst>
            <a:ext uri="{FF2B5EF4-FFF2-40B4-BE49-F238E27FC236}">
              <a16:creationId xmlns:a16="http://schemas.microsoft.com/office/drawing/2014/main" xmlns="" id="{00000000-0008-0000-0700-0000B4010000}"/>
            </a:ext>
          </a:extLst>
        </xdr:cNvPr>
        <xdr:cNvSpPr/>
      </xdr:nvSpPr>
      <xdr:spPr>
        <a:xfrm>
          <a:off x="7810500" y="1344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14115</xdr:rowOff>
    </xdr:from>
    <xdr:ext cx="469744" cy="259045"/>
    <xdr:sp macro="" textlink="">
      <xdr:nvSpPr>
        <xdr:cNvPr id="437" name="テキスト ボックス 436">
          <a:extLst>
            <a:ext uri="{FF2B5EF4-FFF2-40B4-BE49-F238E27FC236}">
              <a16:creationId xmlns:a16="http://schemas.microsoft.com/office/drawing/2014/main" xmlns="" id="{00000000-0008-0000-0700-0000B5010000}"/>
            </a:ext>
          </a:extLst>
        </xdr:cNvPr>
        <xdr:cNvSpPr txBox="1"/>
      </xdr:nvSpPr>
      <xdr:spPr>
        <a:xfrm>
          <a:off x="7626428" y="1321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118326</xdr:rowOff>
    </xdr:from>
    <xdr:to>
      <xdr:col>36</xdr:col>
      <xdr:colOff>165100</xdr:colOff>
      <xdr:row>79</xdr:row>
      <xdr:rowOff>48476</xdr:rowOff>
    </xdr:to>
    <xdr:sp macro="" textlink="">
      <xdr:nvSpPr>
        <xdr:cNvPr id="438" name="楕円 437">
          <a:extLst>
            <a:ext uri="{FF2B5EF4-FFF2-40B4-BE49-F238E27FC236}">
              <a16:creationId xmlns:a16="http://schemas.microsoft.com/office/drawing/2014/main" xmlns="" id="{00000000-0008-0000-0700-0000B6010000}"/>
            </a:ext>
          </a:extLst>
        </xdr:cNvPr>
        <xdr:cNvSpPr/>
      </xdr:nvSpPr>
      <xdr:spPr>
        <a:xfrm>
          <a:off x="6921500" y="1349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39603</xdr:rowOff>
    </xdr:from>
    <xdr:ext cx="469744" cy="259045"/>
    <xdr:sp macro="" textlink="">
      <xdr:nvSpPr>
        <xdr:cNvPr id="439" name="テキスト ボックス 438">
          <a:extLst>
            <a:ext uri="{FF2B5EF4-FFF2-40B4-BE49-F238E27FC236}">
              <a16:creationId xmlns:a16="http://schemas.microsoft.com/office/drawing/2014/main" xmlns="" id="{00000000-0008-0000-0700-0000B7010000}"/>
            </a:ext>
          </a:extLst>
        </xdr:cNvPr>
        <xdr:cNvSpPr txBox="1"/>
      </xdr:nvSpPr>
      <xdr:spPr>
        <a:xfrm>
          <a:off x="6737428" y="1358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xmlns=""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xmlns=""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xmlns=""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xmlns=""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xmlns=""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xmlns=""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xmlns=""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xmlns=""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xmlns=""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xmlns=""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xmlns=""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xmlns=""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a:extLst>
            <a:ext uri="{FF2B5EF4-FFF2-40B4-BE49-F238E27FC236}">
              <a16:creationId xmlns:a16="http://schemas.microsoft.com/office/drawing/2014/main" xmlns="" id="{00000000-0008-0000-0700-0000D2010000}"/>
            </a:ext>
          </a:extLst>
        </xdr:cNvPr>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a:extLst>
            <a:ext uri="{FF2B5EF4-FFF2-40B4-BE49-F238E27FC236}">
              <a16:creationId xmlns:a16="http://schemas.microsoft.com/office/drawing/2014/main" xmlns="" id="{00000000-0008-0000-0700-0000D4010000}"/>
            </a:ext>
          </a:extLst>
        </xdr:cNvPr>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a:extLst>
            <a:ext uri="{FF2B5EF4-FFF2-40B4-BE49-F238E27FC236}">
              <a16:creationId xmlns:a16="http://schemas.microsoft.com/office/drawing/2014/main" xmlns="" id="{00000000-0008-0000-0700-0000D5010000}"/>
            </a:ext>
          </a:extLst>
        </xdr:cNvPr>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39681</xdr:rowOff>
    </xdr:from>
    <xdr:to>
      <xdr:col>55</xdr:col>
      <xdr:colOff>0</xdr:colOff>
      <xdr:row>97</xdr:row>
      <xdr:rowOff>2682</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flipV="1">
          <a:off x="9639300" y="16327431"/>
          <a:ext cx="838200" cy="30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108083</xdr:rowOff>
    </xdr:from>
    <xdr:ext cx="534377" cy="259045"/>
    <xdr:sp macro="" textlink="">
      <xdr:nvSpPr>
        <xdr:cNvPr id="471" name="土木費平均値テキスト">
          <a:extLst>
            <a:ext uri="{FF2B5EF4-FFF2-40B4-BE49-F238E27FC236}">
              <a16:creationId xmlns:a16="http://schemas.microsoft.com/office/drawing/2014/main" xmlns="" id="{00000000-0008-0000-0700-0000D7010000}"/>
            </a:ext>
          </a:extLst>
        </xdr:cNvPr>
        <xdr:cNvSpPr txBox="1"/>
      </xdr:nvSpPr>
      <xdr:spPr>
        <a:xfrm>
          <a:off x="10528300" y="16567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a:extLst>
            <a:ext uri="{FF2B5EF4-FFF2-40B4-BE49-F238E27FC236}">
              <a16:creationId xmlns:a16="http://schemas.microsoft.com/office/drawing/2014/main" xmlns="" id="{00000000-0008-0000-0700-0000D8010000}"/>
            </a:ext>
          </a:extLst>
        </xdr:cNvPr>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2682</xdr:rowOff>
    </xdr:from>
    <xdr:to>
      <xdr:col>50</xdr:col>
      <xdr:colOff>114300</xdr:colOff>
      <xdr:row>97</xdr:row>
      <xdr:rowOff>83214</xdr:rowOff>
    </xdr:to>
    <xdr:cxnSp macro="">
      <xdr:nvCxnSpPr>
        <xdr:cNvPr id="473" name="直線コネクタ 472">
          <a:extLst>
            <a:ext uri="{FF2B5EF4-FFF2-40B4-BE49-F238E27FC236}">
              <a16:creationId xmlns:a16="http://schemas.microsoft.com/office/drawing/2014/main" xmlns="" id="{00000000-0008-0000-0700-0000D9010000}"/>
            </a:ext>
          </a:extLst>
        </xdr:cNvPr>
        <xdr:cNvCxnSpPr/>
      </xdr:nvCxnSpPr>
      <xdr:spPr>
        <a:xfrm flipV="1">
          <a:off x="8750300" y="16633332"/>
          <a:ext cx="889000" cy="8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a:extLst>
            <a:ext uri="{FF2B5EF4-FFF2-40B4-BE49-F238E27FC236}">
              <a16:creationId xmlns:a16="http://schemas.microsoft.com/office/drawing/2014/main" xmlns="" id="{00000000-0008-0000-0700-0000DA010000}"/>
            </a:ext>
          </a:extLst>
        </xdr:cNvPr>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64054</xdr:rowOff>
    </xdr:from>
    <xdr:ext cx="534377"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9372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83214</xdr:rowOff>
    </xdr:from>
    <xdr:to>
      <xdr:col>45</xdr:col>
      <xdr:colOff>177800</xdr:colOff>
      <xdr:row>97</xdr:row>
      <xdr:rowOff>128064</xdr:rowOff>
    </xdr:to>
    <xdr:cxnSp macro="">
      <xdr:nvCxnSpPr>
        <xdr:cNvPr id="476" name="直線コネクタ 475">
          <a:extLst>
            <a:ext uri="{FF2B5EF4-FFF2-40B4-BE49-F238E27FC236}">
              <a16:creationId xmlns:a16="http://schemas.microsoft.com/office/drawing/2014/main" xmlns="" id="{00000000-0008-0000-0700-0000DC010000}"/>
            </a:ext>
          </a:extLst>
        </xdr:cNvPr>
        <xdr:cNvCxnSpPr/>
      </xdr:nvCxnSpPr>
      <xdr:spPr>
        <a:xfrm flipV="1">
          <a:off x="7861300" y="16713864"/>
          <a:ext cx="889000" cy="4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a:extLst>
            <a:ext uri="{FF2B5EF4-FFF2-40B4-BE49-F238E27FC236}">
              <a16:creationId xmlns:a16="http://schemas.microsoft.com/office/drawing/2014/main" xmlns="" id="{00000000-0008-0000-0700-0000DD010000}"/>
            </a:ext>
          </a:extLst>
        </xdr:cNvPr>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76148</xdr:rowOff>
    </xdr:from>
    <xdr:ext cx="534377"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8483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128064</xdr:rowOff>
    </xdr:from>
    <xdr:to>
      <xdr:col>41</xdr:col>
      <xdr:colOff>50800</xdr:colOff>
      <xdr:row>97</xdr:row>
      <xdr:rowOff>150259</xdr:rowOff>
    </xdr:to>
    <xdr:cxnSp macro="">
      <xdr:nvCxnSpPr>
        <xdr:cNvPr id="479" name="直線コネクタ 478">
          <a:extLst>
            <a:ext uri="{FF2B5EF4-FFF2-40B4-BE49-F238E27FC236}">
              <a16:creationId xmlns:a16="http://schemas.microsoft.com/office/drawing/2014/main" xmlns="" id="{00000000-0008-0000-0700-0000DF010000}"/>
            </a:ext>
          </a:extLst>
        </xdr:cNvPr>
        <xdr:cNvCxnSpPr/>
      </xdr:nvCxnSpPr>
      <xdr:spPr>
        <a:xfrm flipV="1">
          <a:off x="6972300" y="16758714"/>
          <a:ext cx="889000" cy="2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0" name="フローチャート: 判断 479">
          <a:extLst>
            <a:ext uri="{FF2B5EF4-FFF2-40B4-BE49-F238E27FC236}">
              <a16:creationId xmlns:a16="http://schemas.microsoft.com/office/drawing/2014/main" xmlns="" id="{00000000-0008-0000-0700-0000E0010000}"/>
            </a:ext>
          </a:extLst>
        </xdr:cNvPr>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87785</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7594111" y="1637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a:extLst>
            <a:ext uri="{FF2B5EF4-FFF2-40B4-BE49-F238E27FC236}">
              <a16:creationId xmlns:a16="http://schemas.microsoft.com/office/drawing/2014/main" xmlns="" id="{00000000-0008-0000-0700-0000E2010000}"/>
            </a:ext>
          </a:extLst>
        </xdr:cNvPr>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80807</xdr:rowOff>
    </xdr:from>
    <xdr:ext cx="534377"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6705111" y="1636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160331</xdr:rowOff>
    </xdr:from>
    <xdr:to>
      <xdr:col>55</xdr:col>
      <xdr:colOff>50800</xdr:colOff>
      <xdr:row>95</xdr:row>
      <xdr:rowOff>90481</xdr:rowOff>
    </xdr:to>
    <xdr:sp macro="" textlink="">
      <xdr:nvSpPr>
        <xdr:cNvPr id="489" name="楕円 488">
          <a:extLst>
            <a:ext uri="{FF2B5EF4-FFF2-40B4-BE49-F238E27FC236}">
              <a16:creationId xmlns:a16="http://schemas.microsoft.com/office/drawing/2014/main" xmlns="" id="{00000000-0008-0000-0700-0000E9010000}"/>
            </a:ext>
          </a:extLst>
        </xdr:cNvPr>
        <xdr:cNvSpPr/>
      </xdr:nvSpPr>
      <xdr:spPr>
        <a:xfrm>
          <a:off x="10426700" y="1627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11758</xdr:rowOff>
    </xdr:from>
    <xdr:ext cx="534377" cy="259045"/>
    <xdr:sp macro="" textlink="">
      <xdr:nvSpPr>
        <xdr:cNvPr id="490" name="土木費該当値テキスト">
          <a:extLst>
            <a:ext uri="{FF2B5EF4-FFF2-40B4-BE49-F238E27FC236}">
              <a16:creationId xmlns:a16="http://schemas.microsoft.com/office/drawing/2014/main" xmlns="" id="{00000000-0008-0000-0700-0000EA010000}"/>
            </a:ext>
          </a:extLst>
        </xdr:cNvPr>
        <xdr:cNvSpPr txBox="1"/>
      </xdr:nvSpPr>
      <xdr:spPr>
        <a:xfrm>
          <a:off x="10528300" y="1612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123332</xdr:rowOff>
    </xdr:from>
    <xdr:to>
      <xdr:col>50</xdr:col>
      <xdr:colOff>165100</xdr:colOff>
      <xdr:row>97</xdr:row>
      <xdr:rowOff>53482</xdr:rowOff>
    </xdr:to>
    <xdr:sp macro="" textlink="">
      <xdr:nvSpPr>
        <xdr:cNvPr id="491" name="楕円 490">
          <a:extLst>
            <a:ext uri="{FF2B5EF4-FFF2-40B4-BE49-F238E27FC236}">
              <a16:creationId xmlns:a16="http://schemas.microsoft.com/office/drawing/2014/main" xmlns="" id="{00000000-0008-0000-0700-0000EB010000}"/>
            </a:ext>
          </a:extLst>
        </xdr:cNvPr>
        <xdr:cNvSpPr/>
      </xdr:nvSpPr>
      <xdr:spPr>
        <a:xfrm>
          <a:off x="9588500" y="1658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44609</xdr:rowOff>
    </xdr:from>
    <xdr:ext cx="534377" cy="259045"/>
    <xdr:sp macro="" textlink="">
      <xdr:nvSpPr>
        <xdr:cNvPr id="492" name="テキスト ボックス 491">
          <a:extLst>
            <a:ext uri="{FF2B5EF4-FFF2-40B4-BE49-F238E27FC236}">
              <a16:creationId xmlns:a16="http://schemas.microsoft.com/office/drawing/2014/main" xmlns="" id="{00000000-0008-0000-0700-0000EC010000}"/>
            </a:ext>
          </a:extLst>
        </xdr:cNvPr>
        <xdr:cNvSpPr txBox="1"/>
      </xdr:nvSpPr>
      <xdr:spPr>
        <a:xfrm>
          <a:off x="9372111" y="1667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32414</xdr:rowOff>
    </xdr:from>
    <xdr:to>
      <xdr:col>46</xdr:col>
      <xdr:colOff>38100</xdr:colOff>
      <xdr:row>97</xdr:row>
      <xdr:rowOff>134014</xdr:rowOff>
    </xdr:to>
    <xdr:sp macro="" textlink="">
      <xdr:nvSpPr>
        <xdr:cNvPr id="493" name="楕円 492">
          <a:extLst>
            <a:ext uri="{FF2B5EF4-FFF2-40B4-BE49-F238E27FC236}">
              <a16:creationId xmlns:a16="http://schemas.microsoft.com/office/drawing/2014/main" xmlns="" id="{00000000-0008-0000-0700-0000ED010000}"/>
            </a:ext>
          </a:extLst>
        </xdr:cNvPr>
        <xdr:cNvSpPr/>
      </xdr:nvSpPr>
      <xdr:spPr>
        <a:xfrm>
          <a:off x="8699500" y="1666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125141</xdr:rowOff>
    </xdr:from>
    <xdr:ext cx="534377" cy="259045"/>
    <xdr:sp macro="" textlink="">
      <xdr:nvSpPr>
        <xdr:cNvPr id="494" name="テキスト ボックス 493">
          <a:extLst>
            <a:ext uri="{FF2B5EF4-FFF2-40B4-BE49-F238E27FC236}">
              <a16:creationId xmlns:a16="http://schemas.microsoft.com/office/drawing/2014/main" xmlns="" id="{00000000-0008-0000-0700-0000EE010000}"/>
            </a:ext>
          </a:extLst>
        </xdr:cNvPr>
        <xdr:cNvSpPr txBox="1"/>
      </xdr:nvSpPr>
      <xdr:spPr>
        <a:xfrm>
          <a:off x="8483111" y="1675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77264</xdr:rowOff>
    </xdr:from>
    <xdr:to>
      <xdr:col>41</xdr:col>
      <xdr:colOff>101600</xdr:colOff>
      <xdr:row>98</xdr:row>
      <xdr:rowOff>7414</xdr:rowOff>
    </xdr:to>
    <xdr:sp macro="" textlink="">
      <xdr:nvSpPr>
        <xdr:cNvPr id="495" name="楕円 494">
          <a:extLst>
            <a:ext uri="{FF2B5EF4-FFF2-40B4-BE49-F238E27FC236}">
              <a16:creationId xmlns:a16="http://schemas.microsoft.com/office/drawing/2014/main" xmlns="" id="{00000000-0008-0000-0700-0000EF010000}"/>
            </a:ext>
          </a:extLst>
        </xdr:cNvPr>
        <xdr:cNvSpPr/>
      </xdr:nvSpPr>
      <xdr:spPr>
        <a:xfrm>
          <a:off x="7810500" y="1670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169991</xdr:rowOff>
    </xdr:from>
    <xdr:ext cx="534377" cy="259045"/>
    <xdr:sp macro="" textlink="">
      <xdr:nvSpPr>
        <xdr:cNvPr id="496" name="テキスト ボックス 495">
          <a:extLst>
            <a:ext uri="{FF2B5EF4-FFF2-40B4-BE49-F238E27FC236}">
              <a16:creationId xmlns:a16="http://schemas.microsoft.com/office/drawing/2014/main" xmlns="" id="{00000000-0008-0000-0700-0000F0010000}"/>
            </a:ext>
          </a:extLst>
        </xdr:cNvPr>
        <xdr:cNvSpPr txBox="1"/>
      </xdr:nvSpPr>
      <xdr:spPr>
        <a:xfrm>
          <a:off x="7594111" y="1680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99459</xdr:rowOff>
    </xdr:from>
    <xdr:to>
      <xdr:col>36</xdr:col>
      <xdr:colOff>165100</xdr:colOff>
      <xdr:row>98</xdr:row>
      <xdr:rowOff>29609</xdr:rowOff>
    </xdr:to>
    <xdr:sp macro="" textlink="">
      <xdr:nvSpPr>
        <xdr:cNvPr id="497" name="楕円 496">
          <a:extLst>
            <a:ext uri="{FF2B5EF4-FFF2-40B4-BE49-F238E27FC236}">
              <a16:creationId xmlns:a16="http://schemas.microsoft.com/office/drawing/2014/main" xmlns="" id="{00000000-0008-0000-0700-0000F1010000}"/>
            </a:ext>
          </a:extLst>
        </xdr:cNvPr>
        <xdr:cNvSpPr/>
      </xdr:nvSpPr>
      <xdr:spPr>
        <a:xfrm>
          <a:off x="6921500" y="1673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20736</xdr:rowOff>
    </xdr:from>
    <xdr:ext cx="534377" cy="259045"/>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6705111" y="168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xmlns=""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xmlns=""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xmlns=""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xmlns=""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xmlns=""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xmlns=""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xmlns=""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a:extLst>
            <a:ext uri="{FF2B5EF4-FFF2-40B4-BE49-F238E27FC236}">
              <a16:creationId xmlns:a16="http://schemas.microsoft.com/office/drawing/2014/main" xmlns="" id="{00000000-0008-0000-0700-000000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a:extLst>
            <a:ext uri="{FF2B5EF4-FFF2-40B4-BE49-F238E27FC236}">
              <a16:creationId xmlns:a16="http://schemas.microsoft.com/office/drawing/2014/main" xmlns="" id="{00000000-0008-0000-0700-000002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a:extLst>
            <a:ext uri="{FF2B5EF4-FFF2-40B4-BE49-F238E27FC236}">
              <a16:creationId xmlns:a16="http://schemas.microsoft.com/office/drawing/2014/main" xmlns="" id="{00000000-0008-0000-0700-000004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xmlns=""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xmlns=""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a:extLst>
            <a:ext uri="{FF2B5EF4-FFF2-40B4-BE49-F238E27FC236}">
              <a16:creationId xmlns:a16="http://schemas.microsoft.com/office/drawing/2014/main" xmlns="" id="{00000000-0008-0000-0700-000009020000}"/>
            </a:ext>
          </a:extLst>
        </xdr:cNvPr>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a:extLst>
            <a:ext uri="{FF2B5EF4-FFF2-40B4-BE49-F238E27FC236}">
              <a16:creationId xmlns:a16="http://schemas.microsoft.com/office/drawing/2014/main" xmlns="" id="{00000000-0008-0000-0700-00000B020000}"/>
            </a:ext>
          </a:extLst>
        </xdr:cNvPr>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a:extLst>
            <a:ext uri="{FF2B5EF4-FFF2-40B4-BE49-F238E27FC236}">
              <a16:creationId xmlns:a16="http://schemas.microsoft.com/office/drawing/2014/main" xmlns="" id="{00000000-0008-0000-0700-00000C020000}"/>
            </a:ext>
          </a:extLst>
        </xdr:cNvPr>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9787</xdr:rowOff>
    </xdr:from>
    <xdr:to>
      <xdr:col>85</xdr:col>
      <xdr:colOff>127000</xdr:colOff>
      <xdr:row>36</xdr:row>
      <xdr:rowOff>34704</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a:off x="15481300" y="6181987"/>
          <a:ext cx="838200" cy="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26156</xdr:rowOff>
    </xdr:from>
    <xdr:ext cx="534377" cy="259045"/>
    <xdr:sp macro="" textlink="">
      <xdr:nvSpPr>
        <xdr:cNvPr id="526" name="消防費平均値テキスト">
          <a:extLst>
            <a:ext uri="{FF2B5EF4-FFF2-40B4-BE49-F238E27FC236}">
              <a16:creationId xmlns:a16="http://schemas.microsoft.com/office/drawing/2014/main" xmlns="" id="{00000000-0008-0000-0700-00000E020000}"/>
            </a:ext>
          </a:extLst>
        </xdr:cNvPr>
        <xdr:cNvSpPr txBox="1"/>
      </xdr:nvSpPr>
      <xdr:spPr>
        <a:xfrm>
          <a:off x="16370300" y="6198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a:extLst>
            <a:ext uri="{FF2B5EF4-FFF2-40B4-BE49-F238E27FC236}">
              <a16:creationId xmlns:a16="http://schemas.microsoft.com/office/drawing/2014/main" xmlns="" id="{00000000-0008-0000-0700-00000F020000}"/>
            </a:ext>
          </a:extLst>
        </xdr:cNvPr>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9787</xdr:rowOff>
    </xdr:from>
    <xdr:to>
      <xdr:col>81</xdr:col>
      <xdr:colOff>50800</xdr:colOff>
      <xdr:row>36</xdr:row>
      <xdr:rowOff>84722</xdr:rowOff>
    </xdr:to>
    <xdr:cxnSp macro="">
      <xdr:nvCxnSpPr>
        <xdr:cNvPr id="528" name="直線コネクタ 527">
          <a:extLst>
            <a:ext uri="{FF2B5EF4-FFF2-40B4-BE49-F238E27FC236}">
              <a16:creationId xmlns:a16="http://schemas.microsoft.com/office/drawing/2014/main" xmlns="" id="{00000000-0008-0000-0700-000010020000}"/>
            </a:ext>
          </a:extLst>
        </xdr:cNvPr>
        <xdr:cNvCxnSpPr/>
      </xdr:nvCxnSpPr>
      <xdr:spPr>
        <a:xfrm flipV="1">
          <a:off x="14592300" y="6181987"/>
          <a:ext cx="889000" cy="7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a:extLst>
            <a:ext uri="{FF2B5EF4-FFF2-40B4-BE49-F238E27FC236}">
              <a16:creationId xmlns:a16="http://schemas.microsoft.com/office/drawing/2014/main" xmlns="" id="{00000000-0008-0000-0700-000011020000}"/>
            </a:ext>
          </a:extLst>
        </xdr:cNvPr>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158859</xdr:rowOff>
    </xdr:from>
    <xdr:ext cx="534377"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5214111" y="633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84722</xdr:rowOff>
    </xdr:from>
    <xdr:to>
      <xdr:col>76</xdr:col>
      <xdr:colOff>114300</xdr:colOff>
      <xdr:row>36</xdr:row>
      <xdr:rowOff>150353</xdr:rowOff>
    </xdr:to>
    <xdr:cxnSp macro="">
      <xdr:nvCxnSpPr>
        <xdr:cNvPr id="531" name="直線コネクタ 530">
          <a:extLst>
            <a:ext uri="{FF2B5EF4-FFF2-40B4-BE49-F238E27FC236}">
              <a16:creationId xmlns:a16="http://schemas.microsoft.com/office/drawing/2014/main" xmlns="" id="{00000000-0008-0000-0700-000013020000}"/>
            </a:ext>
          </a:extLst>
        </xdr:cNvPr>
        <xdr:cNvCxnSpPr/>
      </xdr:nvCxnSpPr>
      <xdr:spPr>
        <a:xfrm flipV="1">
          <a:off x="13703300" y="6256922"/>
          <a:ext cx="889000" cy="6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a:extLst>
            <a:ext uri="{FF2B5EF4-FFF2-40B4-BE49-F238E27FC236}">
              <a16:creationId xmlns:a16="http://schemas.microsoft.com/office/drawing/2014/main" xmlns="" id="{00000000-0008-0000-0700-000014020000}"/>
            </a:ext>
          </a:extLst>
        </xdr:cNvPr>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147131</xdr:rowOff>
    </xdr:from>
    <xdr:ext cx="534377"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4325111" y="631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24120</xdr:rowOff>
    </xdr:from>
    <xdr:to>
      <xdr:col>71</xdr:col>
      <xdr:colOff>177800</xdr:colOff>
      <xdr:row>36</xdr:row>
      <xdr:rowOff>150353</xdr:rowOff>
    </xdr:to>
    <xdr:cxnSp macro="">
      <xdr:nvCxnSpPr>
        <xdr:cNvPr id="534" name="直線コネクタ 533">
          <a:extLst>
            <a:ext uri="{FF2B5EF4-FFF2-40B4-BE49-F238E27FC236}">
              <a16:creationId xmlns:a16="http://schemas.microsoft.com/office/drawing/2014/main" xmlns="" id="{00000000-0008-0000-0700-000016020000}"/>
            </a:ext>
          </a:extLst>
        </xdr:cNvPr>
        <xdr:cNvCxnSpPr/>
      </xdr:nvCxnSpPr>
      <xdr:spPr>
        <a:xfrm>
          <a:off x="12814300" y="6196320"/>
          <a:ext cx="889000" cy="12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5" name="フローチャート: 判断 534">
          <a:extLst>
            <a:ext uri="{FF2B5EF4-FFF2-40B4-BE49-F238E27FC236}">
              <a16:creationId xmlns:a16="http://schemas.microsoft.com/office/drawing/2014/main" xmlns="" id="{00000000-0008-0000-0700-000017020000}"/>
            </a:ext>
          </a:extLst>
        </xdr:cNvPr>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10820</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3436111" y="601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a:extLst>
            <a:ext uri="{FF2B5EF4-FFF2-40B4-BE49-F238E27FC236}">
              <a16:creationId xmlns:a16="http://schemas.microsoft.com/office/drawing/2014/main" xmlns="" id="{00000000-0008-0000-0700-000019020000}"/>
            </a:ext>
          </a:extLst>
        </xdr:cNvPr>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124294</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2547111" y="629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155354</xdr:rowOff>
    </xdr:from>
    <xdr:to>
      <xdr:col>85</xdr:col>
      <xdr:colOff>177800</xdr:colOff>
      <xdr:row>36</xdr:row>
      <xdr:rowOff>85504</xdr:rowOff>
    </xdr:to>
    <xdr:sp macro="" textlink="">
      <xdr:nvSpPr>
        <xdr:cNvPr id="544" name="楕円 543">
          <a:extLst>
            <a:ext uri="{FF2B5EF4-FFF2-40B4-BE49-F238E27FC236}">
              <a16:creationId xmlns:a16="http://schemas.microsoft.com/office/drawing/2014/main" xmlns="" id="{00000000-0008-0000-0700-000020020000}"/>
            </a:ext>
          </a:extLst>
        </xdr:cNvPr>
        <xdr:cNvSpPr/>
      </xdr:nvSpPr>
      <xdr:spPr>
        <a:xfrm>
          <a:off x="16268700" y="615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6781</xdr:rowOff>
    </xdr:from>
    <xdr:ext cx="534377" cy="259045"/>
    <xdr:sp macro="" textlink="">
      <xdr:nvSpPr>
        <xdr:cNvPr id="545" name="消防費該当値テキスト">
          <a:extLst>
            <a:ext uri="{FF2B5EF4-FFF2-40B4-BE49-F238E27FC236}">
              <a16:creationId xmlns:a16="http://schemas.microsoft.com/office/drawing/2014/main" xmlns="" id="{00000000-0008-0000-0700-000021020000}"/>
            </a:ext>
          </a:extLst>
        </xdr:cNvPr>
        <xdr:cNvSpPr txBox="1"/>
      </xdr:nvSpPr>
      <xdr:spPr>
        <a:xfrm>
          <a:off x="16370300" y="600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130437</xdr:rowOff>
    </xdr:from>
    <xdr:to>
      <xdr:col>81</xdr:col>
      <xdr:colOff>101600</xdr:colOff>
      <xdr:row>36</xdr:row>
      <xdr:rowOff>60587</xdr:rowOff>
    </xdr:to>
    <xdr:sp macro="" textlink="">
      <xdr:nvSpPr>
        <xdr:cNvPr id="546" name="楕円 545">
          <a:extLst>
            <a:ext uri="{FF2B5EF4-FFF2-40B4-BE49-F238E27FC236}">
              <a16:creationId xmlns:a16="http://schemas.microsoft.com/office/drawing/2014/main" xmlns="" id="{00000000-0008-0000-0700-000022020000}"/>
            </a:ext>
          </a:extLst>
        </xdr:cNvPr>
        <xdr:cNvSpPr/>
      </xdr:nvSpPr>
      <xdr:spPr>
        <a:xfrm>
          <a:off x="15430500" y="613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77114</xdr:rowOff>
    </xdr:from>
    <xdr:ext cx="534377" cy="259045"/>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5214111" y="590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33922</xdr:rowOff>
    </xdr:from>
    <xdr:to>
      <xdr:col>76</xdr:col>
      <xdr:colOff>165100</xdr:colOff>
      <xdr:row>36</xdr:row>
      <xdr:rowOff>135522</xdr:rowOff>
    </xdr:to>
    <xdr:sp macro="" textlink="">
      <xdr:nvSpPr>
        <xdr:cNvPr id="548" name="楕円 547">
          <a:extLst>
            <a:ext uri="{FF2B5EF4-FFF2-40B4-BE49-F238E27FC236}">
              <a16:creationId xmlns:a16="http://schemas.microsoft.com/office/drawing/2014/main" xmlns="" id="{00000000-0008-0000-0700-000024020000}"/>
            </a:ext>
          </a:extLst>
        </xdr:cNvPr>
        <xdr:cNvSpPr/>
      </xdr:nvSpPr>
      <xdr:spPr>
        <a:xfrm>
          <a:off x="14541500" y="620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152049</xdr:rowOff>
    </xdr:from>
    <xdr:ext cx="534377" cy="259045"/>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4325111" y="598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99553</xdr:rowOff>
    </xdr:from>
    <xdr:to>
      <xdr:col>72</xdr:col>
      <xdr:colOff>38100</xdr:colOff>
      <xdr:row>37</xdr:row>
      <xdr:rowOff>29703</xdr:rowOff>
    </xdr:to>
    <xdr:sp macro="" textlink="">
      <xdr:nvSpPr>
        <xdr:cNvPr id="550" name="楕円 549">
          <a:extLst>
            <a:ext uri="{FF2B5EF4-FFF2-40B4-BE49-F238E27FC236}">
              <a16:creationId xmlns:a16="http://schemas.microsoft.com/office/drawing/2014/main" xmlns="" id="{00000000-0008-0000-0700-000026020000}"/>
            </a:ext>
          </a:extLst>
        </xdr:cNvPr>
        <xdr:cNvSpPr/>
      </xdr:nvSpPr>
      <xdr:spPr>
        <a:xfrm>
          <a:off x="13652500" y="627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20830</xdr:rowOff>
    </xdr:from>
    <xdr:ext cx="534377" cy="259045"/>
    <xdr:sp macro="" textlink="">
      <xdr:nvSpPr>
        <xdr:cNvPr id="551" name="テキスト ボックス 550">
          <a:extLst>
            <a:ext uri="{FF2B5EF4-FFF2-40B4-BE49-F238E27FC236}">
              <a16:creationId xmlns:a16="http://schemas.microsoft.com/office/drawing/2014/main" xmlns="" id="{00000000-0008-0000-0700-000027020000}"/>
            </a:ext>
          </a:extLst>
        </xdr:cNvPr>
        <xdr:cNvSpPr txBox="1"/>
      </xdr:nvSpPr>
      <xdr:spPr>
        <a:xfrm>
          <a:off x="13436111" y="636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144770</xdr:rowOff>
    </xdr:from>
    <xdr:to>
      <xdr:col>67</xdr:col>
      <xdr:colOff>101600</xdr:colOff>
      <xdr:row>36</xdr:row>
      <xdr:rowOff>74920</xdr:rowOff>
    </xdr:to>
    <xdr:sp macro="" textlink="">
      <xdr:nvSpPr>
        <xdr:cNvPr id="552" name="楕円 551">
          <a:extLst>
            <a:ext uri="{FF2B5EF4-FFF2-40B4-BE49-F238E27FC236}">
              <a16:creationId xmlns:a16="http://schemas.microsoft.com/office/drawing/2014/main" xmlns="" id="{00000000-0008-0000-0700-000028020000}"/>
            </a:ext>
          </a:extLst>
        </xdr:cNvPr>
        <xdr:cNvSpPr/>
      </xdr:nvSpPr>
      <xdr:spPr>
        <a:xfrm>
          <a:off x="12763500" y="614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91447</xdr:rowOff>
    </xdr:from>
    <xdr:ext cx="534377" cy="259045"/>
    <xdr:sp macro="" textlink="">
      <xdr:nvSpPr>
        <xdr:cNvPr id="553" name="テキスト ボックス 552">
          <a:extLst>
            <a:ext uri="{FF2B5EF4-FFF2-40B4-BE49-F238E27FC236}">
              <a16:creationId xmlns:a16="http://schemas.microsoft.com/office/drawing/2014/main" xmlns="" id="{00000000-0008-0000-0700-000029020000}"/>
            </a:ext>
          </a:extLst>
        </xdr:cNvPr>
        <xdr:cNvSpPr txBox="1"/>
      </xdr:nvSpPr>
      <xdr:spPr>
        <a:xfrm>
          <a:off x="12547111" y="592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xmlns=""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xmlns=""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xmlns=""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xmlns=""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a:extLst>
            <a:ext uri="{FF2B5EF4-FFF2-40B4-BE49-F238E27FC236}">
              <a16:creationId xmlns:a16="http://schemas.microsoft.com/office/drawing/2014/main" xmlns=""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a:extLst>
            <a:ext uri="{FF2B5EF4-FFF2-40B4-BE49-F238E27FC236}">
              <a16:creationId xmlns:a16="http://schemas.microsoft.com/office/drawing/2014/main" xmlns="" id="{00000000-0008-0000-0700-00003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a:extLst>
            <a:ext uri="{FF2B5EF4-FFF2-40B4-BE49-F238E27FC236}">
              <a16:creationId xmlns:a16="http://schemas.microsoft.com/office/drawing/2014/main" xmlns="" id="{00000000-0008-0000-0700-00003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xmlns=""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xmlns=""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a:extLst>
            <a:ext uri="{FF2B5EF4-FFF2-40B4-BE49-F238E27FC236}">
              <a16:creationId xmlns:a16="http://schemas.microsoft.com/office/drawing/2014/main" xmlns="" id="{00000000-0008-0000-0700-000043020000}"/>
            </a:ext>
          </a:extLst>
        </xdr:cNvPr>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a:extLst>
            <a:ext uri="{FF2B5EF4-FFF2-40B4-BE49-F238E27FC236}">
              <a16:creationId xmlns:a16="http://schemas.microsoft.com/office/drawing/2014/main" xmlns="" id="{00000000-0008-0000-0700-000045020000}"/>
            </a:ext>
          </a:extLst>
        </xdr:cNvPr>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33490</xdr:rowOff>
    </xdr:from>
    <xdr:to>
      <xdr:col>85</xdr:col>
      <xdr:colOff>127000</xdr:colOff>
      <xdr:row>58</xdr:row>
      <xdr:rowOff>94538</xdr:rowOff>
    </xdr:to>
    <xdr:cxnSp macro="">
      <xdr:nvCxnSpPr>
        <xdr:cNvPr id="583" name="直線コネクタ 582">
          <a:extLst>
            <a:ext uri="{FF2B5EF4-FFF2-40B4-BE49-F238E27FC236}">
              <a16:creationId xmlns:a16="http://schemas.microsoft.com/office/drawing/2014/main" xmlns="" id="{00000000-0008-0000-0700-000047020000}"/>
            </a:ext>
          </a:extLst>
        </xdr:cNvPr>
        <xdr:cNvCxnSpPr/>
      </xdr:nvCxnSpPr>
      <xdr:spPr>
        <a:xfrm flipV="1">
          <a:off x="15481300" y="9977590"/>
          <a:ext cx="838200" cy="6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156646</xdr:rowOff>
    </xdr:from>
    <xdr:ext cx="534377" cy="259045"/>
    <xdr:sp macro="" textlink="">
      <xdr:nvSpPr>
        <xdr:cNvPr id="584" name="教育費平均値テキスト">
          <a:extLst>
            <a:ext uri="{FF2B5EF4-FFF2-40B4-BE49-F238E27FC236}">
              <a16:creationId xmlns:a16="http://schemas.microsoft.com/office/drawing/2014/main" xmlns="" id="{00000000-0008-0000-0700-000048020000}"/>
            </a:ext>
          </a:extLst>
        </xdr:cNvPr>
        <xdr:cNvSpPr txBox="1"/>
      </xdr:nvSpPr>
      <xdr:spPr>
        <a:xfrm>
          <a:off x="16370300" y="9757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a:extLst>
            <a:ext uri="{FF2B5EF4-FFF2-40B4-BE49-F238E27FC236}">
              <a16:creationId xmlns:a16="http://schemas.microsoft.com/office/drawing/2014/main" xmlns="" id="{00000000-0008-0000-0700-000049020000}"/>
            </a:ext>
          </a:extLst>
        </xdr:cNvPr>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82436</xdr:rowOff>
    </xdr:from>
    <xdr:to>
      <xdr:col>81</xdr:col>
      <xdr:colOff>50800</xdr:colOff>
      <xdr:row>58</xdr:row>
      <xdr:rowOff>94538</xdr:rowOff>
    </xdr:to>
    <xdr:cxnSp macro="">
      <xdr:nvCxnSpPr>
        <xdr:cNvPr id="586" name="直線コネクタ 585">
          <a:extLst>
            <a:ext uri="{FF2B5EF4-FFF2-40B4-BE49-F238E27FC236}">
              <a16:creationId xmlns:a16="http://schemas.microsoft.com/office/drawing/2014/main" xmlns="" id="{00000000-0008-0000-0700-00004A020000}"/>
            </a:ext>
          </a:extLst>
        </xdr:cNvPr>
        <xdr:cNvCxnSpPr/>
      </xdr:nvCxnSpPr>
      <xdr:spPr>
        <a:xfrm>
          <a:off x="14592300" y="10026536"/>
          <a:ext cx="889000" cy="1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a:extLst>
            <a:ext uri="{FF2B5EF4-FFF2-40B4-BE49-F238E27FC236}">
              <a16:creationId xmlns:a16="http://schemas.microsoft.com/office/drawing/2014/main" xmlns="" id="{00000000-0008-0000-0700-00004B020000}"/>
            </a:ext>
          </a:extLst>
        </xdr:cNvPr>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53789</xdr:rowOff>
    </xdr:from>
    <xdr:ext cx="534377"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5214111" y="965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79299</xdr:rowOff>
    </xdr:from>
    <xdr:to>
      <xdr:col>76</xdr:col>
      <xdr:colOff>114300</xdr:colOff>
      <xdr:row>58</xdr:row>
      <xdr:rowOff>82436</xdr:rowOff>
    </xdr:to>
    <xdr:cxnSp macro="">
      <xdr:nvCxnSpPr>
        <xdr:cNvPr id="589" name="直線コネクタ 588">
          <a:extLst>
            <a:ext uri="{FF2B5EF4-FFF2-40B4-BE49-F238E27FC236}">
              <a16:creationId xmlns:a16="http://schemas.microsoft.com/office/drawing/2014/main" xmlns="" id="{00000000-0008-0000-0700-00004D020000}"/>
            </a:ext>
          </a:extLst>
        </xdr:cNvPr>
        <xdr:cNvCxnSpPr/>
      </xdr:nvCxnSpPr>
      <xdr:spPr>
        <a:xfrm>
          <a:off x="13703300" y="10023399"/>
          <a:ext cx="889000" cy="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a:extLst>
            <a:ext uri="{FF2B5EF4-FFF2-40B4-BE49-F238E27FC236}">
              <a16:creationId xmlns:a16="http://schemas.microsoft.com/office/drawing/2014/main" xmlns="" id="{00000000-0008-0000-0700-00004E020000}"/>
            </a:ext>
          </a:extLst>
        </xdr:cNvPr>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101313</xdr:rowOff>
    </xdr:from>
    <xdr:ext cx="534377"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4325111" y="970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79299</xdr:rowOff>
    </xdr:from>
    <xdr:to>
      <xdr:col>71</xdr:col>
      <xdr:colOff>177800</xdr:colOff>
      <xdr:row>58</xdr:row>
      <xdr:rowOff>117081</xdr:rowOff>
    </xdr:to>
    <xdr:cxnSp macro="">
      <xdr:nvCxnSpPr>
        <xdr:cNvPr id="592" name="直線コネクタ 591">
          <a:extLst>
            <a:ext uri="{FF2B5EF4-FFF2-40B4-BE49-F238E27FC236}">
              <a16:creationId xmlns:a16="http://schemas.microsoft.com/office/drawing/2014/main" xmlns="" id="{00000000-0008-0000-0700-000050020000}"/>
            </a:ext>
          </a:extLst>
        </xdr:cNvPr>
        <xdr:cNvCxnSpPr/>
      </xdr:nvCxnSpPr>
      <xdr:spPr>
        <a:xfrm flipV="1">
          <a:off x="12814300" y="10023399"/>
          <a:ext cx="889000" cy="3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133020</xdr:rowOff>
    </xdr:from>
    <xdr:to>
      <xdr:col>72</xdr:col>
      <xdr:colOff>38100</xdr:colOff>
      <xdr:row>58</xdr:row>
      <xdr:rowOff>63170</xdr:rowOff>
    </xdr:to>
    <xdr:sp macro="" textlink="">
      <xdr:nvSpPr>
        <xdr:cNvPr id="593" name="フローチャート: 判断 592">
          <a:extLst>
            <a:ext uri="{FF2B5EF4-FFF2-40B4-BE49-F238E27FC236}">
              <a16:creationId xmlns:a16="http://schemas.microsoft.com/office/drawing/2014/main" xmlns="" id="{00000000-0008-0000-0700-000051020000}"/>
            </a:ext>
          </a:extLst>
        </xdr:cNvPr>
        <xdr:cNvSpPr/>
      </xdr:nvSpPr>
      <xdr:spPr>
        <a:xfrm>
          <a:off x="13652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79697</xdr:rowOff>
    </xdr:from>
    <xdr:ext cx="534377"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3436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a:extLst>
            <a:ext uri="{FF2B5EF4-FFF2-40B4-BE49-F238E27FC236}">
              <a16:creationId xmlns:a16="http://schemas.microsoft.com/office/drawing/2014/main" xmlns="" id="{00000000-0008-0000-0700-000053020000}"/>
            </a:ext>
          </a:extLst>
        </xdr:cNvPr>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71505</xdr:rowOff>
    </xdr:from>
    <xdr:ext cx="534377"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2547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154140</xdr:rowOff>
    </xdr:from>
    <xdr:to>
      <xdr:col>85</xdr:col>
      <xdr:colOff>177800</xdr:colOff>
      <xdr:row>58</xdr:row>
      <xdr:rowOff>84290</xdr:rowOff>
    </xdr:to>
    <xdr:sp macro="" textlink="">
      <xdr:nvSpPr>
        <xdr:cNvPr id="602" name="楕円 601">
          <a:extLst>
            <a:ext uri="{FF2B5EF4-FFF2-40B4-BE49-F238E27FC236}">
              <a16:creationId xmlns:a16="http://schemas.microsoft.com/office/drawing/2014/main" xmlns="" id="{00000000-0008-0000-0700-00005A020000}"/>
            </a:ext>
          </a:extLst>
        </xdr:cNvPr>
        <xdr:cNvSpPr/>
      </xdr:nvSpPr>
      <xdr:spPr>
        <a:xfrm>
          <a:off x="16268700" y="992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132567</xdr:rowOff>
    </xdr:from>
    <xdr:ext cx="534377" cy="259045"/>
    <xdr:sp macro="" textlink="">
      <xdr:nvSpPr>
        <xdr:cNvPr id="603" name="教育費該当値テキスト">
          <a:extLst>
            <a:ext uri="{FF2B5EF4-FFF2-40B4-BE49-F238E27FC236}">
              <a16:creationId xmlns:a16="http://schemas.microsoft.com/office/drawing/2014/main" xmlns="" id="{00000000-0008-0000-0700-00005B020000}"/>
            </a:ext>
          </a:extLst>
        </xdr:cNvPr>
        <xdr:cNvSpPr txBox="1"/>
      </xdr:nvSpPr>
      <xdr:spPr>
        <a:xfrm>
          <a:off x="16370300" y="990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43738</xdr:rowOff>
    </xdr:from>
    <xdr:to>
      <xdr:col>81</xdr:col>
      <xdr:colOff>101600</xdr:colOff>
      <xdr:row>58</xdr:row>
      <xdr:rowOff>145338</xdr:rowOff>
    </xdr:to>
    <xdr:sp macro="" textlink="">
      <xdr:nvSpPr>
        <xdr:cNvPr id="604" name="楕円 603">
          <a:extLst>
            <a:ext uri="{FF2B5EF4-FFF2-40B4-BE49-F238E27FC236}">
              <a16:creationId xmlns:a16="http://schemas.microsoft.com/office/drawing/2014/main" xmlns="" id="{00000000-0008-0000-0700-00005C020000}"/>
            </a:ext>
          </a:extLst>
        </xdr:cNvPr>
        <xdr:cNvSpPr/>
      </xdr:nvSpPr>
      <xdr:spPr>
        <a:xfrm>
          <a:off x="15430500" y="998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136465</xdr:rowOff>
    </xdr:from>
    <xdr:ext cx="534377"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5214111" y="1008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31636</xdr:rowOff>
    </xdr:from>
    <xdr:to>
      <xdr:col>76</xdr:col>
      <xdr:colOff>165100</xdr:colOff>
      <xdr:row>58</xdr:row>
      <xdr:rowOff>133236</xdr:rowOff>
    </xdr:to>
    <xdr:sp macro="" textlink="">
      <xdr:nvSpPr>
        <xdr:cNvPr id="606" name="楕円 605">
          <a:extLst>
            <a:ext uri="{FF2B5EF4-FFF2-40B4-BE49-F238E27FC236}">
              <a16:creationId xmlns:a16="http://schemas.microsoft.com/office/drawing/2014/main" xmlns="" id="{00000000-0008-0000-0700-00005E020000}"/>
            </a:ext>
          </a:extLst>
        </xdr:cNvPr>
        <xdr:cNvSpPr/>
      </xdr:nvSpPr>
      <xdr:spPr>
        <a:xfrm>
          <a:off x="14541500" y="997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124363</xdr:rowOff>
    </xdr:from>
    <xdr:ext cx="534377"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4325111" y="1006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28499</xdr:rowOff>
    </xdr:from>
    <xdr:to>
      <xdr:col>72</xdr:col>
      <xdr:colOff>38100</xdr:colOff>
      <xdr:row>58</xdr:row>
      <xdr:rowOff>130099</xdr:rowOff>
    </xdr:to>
    <xdr:sp macro="" textlink="">
      <xdr:nvSpPr>
        <xdr:cNvPr id="608" name="楕円 607">
          <a:extLst>
            <a:ext uri="{FF2B5EF4-FFF2-40B4-BE49-F238E27FC236}">
              <a16:creationId xmlns:a16="http://schemas.microsoft.com/office/drawing/2014/main" xmlns="" id="{00000000-0008-0000-0700-000060020000}"/>
            </a:ext>
          </a:extLst>
        </xdr:cNvPr>
        <xdr:cNvSpPr/>
      </xdr:nvSpPr>
      <xdr:spPr>
        <a:xfrm>
          <a:off x="13652500" y="997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121226</xdr:rowOff>
    </xdr:from>
    <xdr:ext cx="534377"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3436111" y="1006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66281</xdr:rowOff>
    </xdr:from>
    <xdr:to>
      <xdr:col>67</xdr:col>
      <xdr:colOff>101600</xdr:colOff>
      <xdr:row>58</xdr:row>
      <xdr:rowOff>167881</xdr:rowOff>
    </xdr:to>
    <xdr:sp macro="" textlink="">
      <xdr:nvSpPr>
        <xdr:cNvPr id="610" name="楕円 609">
          <a:extLst>
            <a:ext uri="{FF2B5EF4-FFF2-40B4-BE49-F238E27FC236}">
              <a16:creationId xmlns:a16="http://schemas.microsoft.com/office/drawing/2014/main" xmlns="" id="{00000000-0008-0000-0700-000062020000}"/>
            </a:ext>
          </a:extLst>
        </xdr:cNvPr>
        <xdr:cNvSpPr/>
      </xdr:nvSpPr>
      <xdr:spPr>
        <a:xfrm>
          <a:off x="12763500" y="1001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159008</xdr:rowOff>
    </xdr:from>
    <xdr:ext cx="534377" cy="259045"/>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2547111" y="1010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xmlns=""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xmlns=""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xmlns=""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xmlns=""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xmlns=""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xmlns=""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a:extLst>
            <a:ext uri="{FF2B5EF4-FFF2-40B4-BE49-F238E27FC236}">
              <a16:creationId xmlns:a16="http://schemas.microsoft.com/office/drawing/2014/main" xmlns="" id="{00000000-0008-0000-0700-00007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a:extLst>
            <a:ext uri="{FF2B5EF4-FFF2-40B4-BE49-F238E27FC236}">
              <a16:creationId xmlns:a16="http://schemas.microsoft.com/office/drawing/2014/main" xmlns="" id="{00000000-0008-0000-0700-00007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a:extLst>
            <a:ext uri="{FF2B5EF4-FFF2-40B4-BE49-F238E27FC236}">
              <a16:creationId xmlns:a16="http://schemas.microsoft.com/office/drawing/2014/main" xmlns="" id="{00000000-0008-0000-0700-00007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xmlns=""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a:extLst>
            <a:ext uri="{FF2B5EF4-FFF2-40B4-BE49-F238E27FC236}">
              <a16:creationId xmlns:a16="http://schemas.microsoft.com/office/drawing/2014/main" xmlns="" id="{00000000-0008-0000-0700-00007C020000}"/>
            </a:ext>
          </a:extLst>
        </xdr:cNvPr>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xmlns=""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a:extLst>
            <a:ext uri="{FF2B5EF4-FFF2-40B4-BE49-F238E27FC236}">
              <a16:creationId xmlns:a16="http://schemas.microsoft.com/office/drawing/2014/main" xmlns="" id="{00000000-0008-0000-0700-00007E020000}"/>
            </a:ext>
          </a:extLst>
        </xdr:cNvPr>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a:extLst>
            <a:ext uri="{FF2B5EF4-FFF2-40B4-BE49-F238E27FC236}">
              <a16:creationId xmlns:a16="http://schemas.microsoft.com/office/drawing/2014/main" xmlns="" id="{00000000-0008-0000-0700-00007F020000}"/>
            </a:ext>
          </a:extLst>
        </xdr:cNvPr>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19529</xdr:rowOff>
    </xdr:from>
    <xdr:to>
      <xdr:col>85</xdr:col>
      <xdr:colOff>127000</xdr:colOff>
      <xdr:row>79</xdr:row>
      <xdr:rowOff>43707</xdr:rowOff>
    </xdr:to>
    <xdr:cxnSp macro="">
      <xdr:nvCxnSpPr>
        <xdr:cNvPr id="640" name="直線コネクタ 639">
          <a:extLst>
            <a:ext uri="{FF2B5EF4-FFF2-40B4-BE49-F238E27FC236}">
              <a16:creationId xmlns:a16="http://schemas.microsoft.com/office/drawing/2014/main" xmlns="" id="{00000000-0008-0000-0700-000080020000}"/>
            </a:ext>
          </a:extLst>
        </xdr:cNvPr>
        <xdr:cNvCxnSpPr/>
      </xdr:nvCxnSpPr>
      <xdr:spPr>
        <a:xfrm flipV="1">
          <a:off x="15481300" y="13564079"/>
          <a:ext cx="838200" cy="2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137834</xdr:rowOff>
    </xdr:from>
    <xdr:ext cx="469744" cy="259045"/>
    <xdr:sp macro="" textlink="">
      <xdr:nvSpPr>
        <xdr:cNvPr id="641" name="災害復旧費平均値テキスト">
          <a:extLst>
            <a:ext uri="{FF2B5EF4-FFF2-40B4-BE49-F238E27FC236}">
              <a16:creationId xmlns:a16="http://schemas.microsoft.com/office/drawing/2014/main" xmlns="" id="{00000000-0008-0000-0700-000081020000}"/>
            </a:ext>
          </a:extLst>
        </xdr:cNvPr>
        <xdr:cNvSpPr txBox="1"/>
      </xdr:nvSpPr>
      <xdr:spPr>
        <a:xfrm>
          <a:off x="16370300" y="13510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a:extLst>
            <a:ext uri="{FF2B5EF4-FFF2-40B4-BE49-F238E27FC236}">
              <a16:creationId xmlns:a16="http://schemas.microsoft.com/office/drawing/2014/main" xmlns="" id="{00000000-0008-0000-0700-000082020000}"/>
            </a:ext>
          </a:extLst>
        </xdr:cNvPr>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42278</xdr:rowOff>
    </xdr:from>
    <xdr:to>
      <xdr:col>81</xdr:col>
      <xdr:colOff>50800</xdr:colOff>
      <xdr:row>79</xdr:row>
      <xdr:rowOff>43707</xdr:rowOff>
    </xdr:to>
    <xdr:cxnSp macro="">
      <xdr:nvCxnSpPr>
        <xdr:cNvPr id="643" name="直線コネクタ 642">
          <a:extLst>
            <a:ext uri="{FF2B5EF4-FFF2-40B4-BE49-F238E27FC236}">
              <a16:creationId xmlns:a16="http://schemas.microsoft.com/office/drawing/2014/main" xmlns="" id="{00000000-0008-0000-0700-000083020000}"/>
            </a:ext>
          </a:extLst>
        </xdr:cNvPr>
        <xdr:cNvCxnSpPr/>
      </xdr:nvCxnSpPr>
      <xdr:spPr>
        <a:xfrm>
          <a:off x="14592300" y="13586828"/>
          <a:ext cx="8890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a:extLst>
            <a:ext uri="{FF2B5EF4-FFF2-40B4-BE49-F238E27FC236}">
              <a16:creationId xmlns:a16="http://schemas.microsoft.com/office/drawing/2014/main" xmlns="" id="{00000000-0008-0000-0700-000084020000}"/>
            </a:ext>
          </a:extLst>
        </xdr:cNvPr>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109174</xdr:rowOff>
    </xdr:from>
    <xdr:ext cx="378565"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5292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38533</xdr:rowOff>
    </xdr:from>
    <xdr:to>
      <xdr:col>76</xdr:col>
      <xdr:colOff>114300</xdr:colOff>
      <xdr:row>79</xdr:row>
      <xdr:rowOff>42278</xdr:rowOff>
    </xdr:to>
    <xdr:cxnSp macro="">
      <xdr:nvCxnSpPr>
        <xdr:cNvPr id="646" name="直線コネクタ 645">
          <a:extLst>
            <a:ext uri="{FF2B5EF4-FFF2-40B4-BE49-F238E27FC236}">
              <a16:creationId xmlns:a16="http://schemas.microsoft.com/office/drawing/2014/main" xmlns="" id="{00000000-0008-0000-0700-000086020000}"/>
            </a:ext>
          </a:extLst>
        </xdr:cNvPr>
        <xdr:cNvCxnSpPr/>
      </xdr:nvCxnSpPr>
      <xdr:spPr>
        <a:xfrm>
          <a:off x="13703300" y="13583083"/>
          <a:ext cx="889000" cy="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a:extLst>
            <a:ext uri="{FF2B5EF4-FFF2-40B4-BE49-F238E27FC236}">
              <a16:creationId xmlns:a16="http://schemas.microsoft.com/office/drawing/2014/main" xmlns="" id="{00000000-0008-0000-0700-000087020000}"/>
            </a:ext>
          </a:extLst>
        </xdr:cNvPr>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105002</xdr:rowOff>
    </xdr:from>
    <xdr:ext cx="469744"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4357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26017</xdr:rowOff>
    </xdr:from>
    <xdr:to>
      <xdr:col>71</xdr:col>
      <xdr:colOff>177800</xdr:colOff>
      <xdr:row>79</xdr:row>
      <xdr:rowOff>38533</xdr:rowOff>
    </xdr:to>
    <xdr:cxnSp macro="">
      <xdr:nvCxnSpPr>
        <xdr:cNvPr id="649" name="直線コネクタ 648">
          <a:extLst>
            <a:ext uri="{FF2B5EF4-FFF2-40B4-BE49-F238E27FC236}">
              <a16:creationId xmlns:a16="http://schemas.microsoft.com/office/drawing/2014/main" xmlns="" id="{00000000-0008-0000-0700-000089020000}"/>
            </a:ext>
          </a:extLst>
        </xdr:cNvPr>
        <xdr:cNvCxnSpPr/>
      </xdr:nvCxnSpPr>
      <xdr:spPr>
        <a:xfrm>
          <a:off x="12814300" y="13570567"/>
          <a:ext cx="889000" cy="1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0" name="フローチャート: 判断 649">
          <a:extLst>
            <a:ext uri="{FF2B5EF4-FFF2-40B4-BE49-F238E27FC236}">
              <a16:creationId xmlns:a16="http://schemas.microsoft.com/office/drawing/2014/main" xmlns="" id="{00000000-0008-0000-0700-00008A020000}"/>
            </a:ext>
          </a:extLst>
        </xdr:cNvPr>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82738</xdr:rowOff>
    </xdr:from>
    <xdr:ext cx="378565"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3514017" y="13627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a:extLst>
            <a:ext uri="{FF2B5EF4-FFF2-40B4-BE49-F238E27FC236}">
              <a16:creationId xmlns:a16="http://schemas.microsoft.com/office/drawing/2014/main" xmlns="" id="{00000000-0008-0000-0700-00008C020000}"/>
            </a:ext>
          </a:extLst>
        </xdr:cNvPr>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81272</xdr:rowOff>
    </xdr:from>
    <xdr:ext cx="469744"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2579428" y="1362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140179</xdr:rowOff>
    </xdr:from>
    <xdr:to>
      <xdr:col>85</xdr:col>
      <xdr:colOff>177800</xdr:colOff>
      <xdr:row>79</xdr:row>
      <xdr:rowOff>70329</xdr:rowOff>
    </xdr:to>
    <xdr:sp macro="" textlink="">
      <xdr:nvSpPr>
        <xdr:cNvPr id="659" name="楕円 658">
          <a:extLst>
            <a:ext uri="{FF2B5EF4-FFF2-40B4-BE49-F238E27FC236}">
              <a16:creationId xmlns:a16="http://schemas.microsoft.com/office/drawing/2014/main" xmlns="" id="{00000000-0008-0000-0700-000093020000}"/>
            </a:ext>
          </a:extLst>
        </xdr:cNvPr>
        <xdr:cNvSpPr/>
      </xdr:nvSpPr>
      <xdr:spPr>
        <a:xfrm>
          <a:off x="16268700" y="1351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99556</xdr:rowOff>
    </xdr:from>
    <xdr:ext cx="469744" cy="259045"/>
    <xdr:sp macro="" textlink="">
      <xdr:nvSpPr>
        <xdr:cNvPr id="660" name="災害復旧費該当値テキスト">
          <a:extLst>
            <a:ext uri="{FF2B5EF4-FFF2-40B4-BE49-F238E27FC236}">
              <a16:creationId xmlns:a16="http://schemas.microsoft.com/office/drawing/2014/main" xmlns="" id="{00000000-0008-0000-0700-000094020000}"/>
            </a:ext>
          </a:extLst>
        </xdr:cNvPr>
        <xdr:cNvSpPr txBox="1"/>
      </xdr:nvSpPr>
      <xdr:spPr>
        <a:xfrm>
          <a:off x="16370300" y="13301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164357</xdr:rowOff>
    </xdr:from>
    <xdr:to>
      <xdr:col>81</xdr:col>
      <xdr:colOff>101600</xdr:colOff>
      <xdr:row>79</xdr:row>
      <xdr:rowOff>94507</xdr:rowOff>
    </xdr:to>
    <xdr:sp macro="" textlink="">
      <xdr:nvSpPr>
        <xdr:cNvPr id="661" name="楕円 660">
          <a:extLst>
            <a:ext uri="{FF2B5EF4-FFF2-40B4-BE49-F238E27FC236}">
              <a16:creationId xmlns:a16="http://schemas.microsoft.com/office/drawing/2014/main" xmlns="" id="{00000000-0008-0000-0700-000095020000}"/>
            </a:ext>
          </a:extLst>
        </xdr:cNvPr>
        <xdr:cNvSpPr/>
      </xdr:nvSpPr>
      <xdr:spPr>
        <a:xfrm>
          <a:off x="15430500" y="1353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85634</xdr:rowOff>
    </xdr:from>
    <xdr:ext cx="378565"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5292017" y="13630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162928</xdr:rowOff>
    </xdr:from>
    <xdr:to>
      <xdr:col>76</xdr:col>
      <xdr:colOff>165100</xdr:colOff>
      <xdr:row>79</xdr:row>
      <xdr:rowOff>93078</xdr:rowOff>
    </xdr:to>
    <xdr:sp macro="" textlink="">
      <xdr:nvSpPr>
        <xdr:cNvPr id="663" name="楕円 662">
          <a:extLst>
            <a:ext uri="{FF2B5EF4-FFF2-40B4-BE49-F238E27FC236}">
              <a16:creationId xmlns:a16="http://schemas.microsoft.com/office/drawing/2014/main" xmlns="" id="{00000000-0008-0000-0700-000097020000}"/>
            </a:ext>
          </a:extLst>
        </xdr:cNvPr>
        <xdr:cNvSpPr/>
      </xdr:nvSpPr>
      <xdr:spPr>
        <a:xfrm>
          <a:off x="14541500" y="1353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84205</xdr:rowOff>
    </xdr:from>
    <xdr:ext cx="378565"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4403017" y="13628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159183</xdr:rowOff>
    </xdr:from>
    <xdr:to>
      <xdr:col>72</xdr:col>
      <xdr:colOff>38100</xdr:colOff>
      <xdr:row>79</xdr:row>
      <xdr:rowOff>89333</xdr:rowOff>
    </xdr:to>
    <xdr:sp macro="" textlink="">
      <xdr:nvSpPr>
        <xdr:cNvPr id="665" name="楕円 664">
          <a:extLst>
            <a:ext uri="{FF2B5EF4-FFF2-40B4-BE49-F238E27FC236}">
              <a16:creationId xmlns:a16="http://schemas.microsoft.com/office/drawing/2014/main" xmlns="" id="{00000000-0008-0000-0700-000099020000}"/>
            </a:ext>
          </a:extLst>
        </xdr:cNvPr>
        <xdr:cNvSpPr/>
      </xdr:nvSpPr>
      <xdr:spPr>
        <a:xfrm>
          <a:off x="13652500" y="1353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105860</xdr:rowOff>
    </xdr:from>
    <xdr:ext cx="469744"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3468428" y="13307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146667</xdr:rowOff>
    </xdr:from>
    <xdr:to>
      <xdr:col>67</xdr:col>
      <xdr:colOff>101600</xdr:colOff>
      <xdr:row>79</xdr:row>
      <xdr:rowOff>76817</xdr:rowOff>
    </xdr:to>
    <xdr:sp macro="" textlink="">
      <xdr:nvSpPr>
        <xdr:cNvPr id="667" name="楕円 666">
          <a:extLst>
            <a:ext uri="{FF2B5EF4-FFF2-40B4-BE49-F238E27FC236}">
              <a16:creationId xmlns:a16="http://schemas.microsoft.com/office/drawing/2014/main" xmlns="" id="{00000000-0008-0000-0700-00009B020000}"/>
            </a:ext>
          </a:extLst>
        </xdr:cNvPr>
        <xdr:cNvSpPr/>
      </xdr:nvSpPr>
      <xdr:spPr>
        <a:xfrm>
          <a:off x="12763500" y="1351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93344</xdr:rowOff>
    </xdr:from>
    <xdr:ext cx="469744"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2579428" y="1329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xmlns=""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xmlns=""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xmlns=""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xmlns=""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xmlns=""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xmlns=""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xmlns=""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a:extLst>
            <a:ext uri="{FF2B5EF4-FFF2-40B4-BE49-F238E27FC236}">
              <a16:creationId xmlns:a16="http://schemas.microsoft.com/office/drawing/2014/main" xmlns="" id="{00000000-0008-0000-0700-0000A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xmlns=""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a:extLst>
            <a:ext uri="{FF2B5EF4-FFF2-40B4-BE49-F238E27FC236}">
              <a16:creationId xmlns:a16="http://schemas.microsoft.com/office/drawing/2014/main" xmlns="" id="{00000000-0008-0000-0700-0000B5020000}"/>
            </a:ext>
          </a:extLst>
        </xdr:cNvPr>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a:extLst>
            <a:ext uri="{FF2B5EF4-FFF2-40B4-BE49-F238E27FC236}">
              <a16:creationId xmlns:a16="http://schemas.microsoft.com/office/drawing/2014/main" xmlns="" id="{00000000-0008-0000-0700-0000B6020000}"/>
            </a:ext>
          </a:extLst>
        </xdr:cNvPr>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a:extLst>
            <a:ext uri="{FF2B5EF4-FFF2-40B4-BE49-F238E27FC236}">
              <a16:creationId xmlns:a16="http://schemas.microsoft.com/office/drawing/2014/main" xmlns="" id="{00000000-0008-0000-0700-0000B7020000}"/>
            </a:ext>
          </a:extLst>
        </xdr:cNvPr>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a:extLst>
            <a:ext uri="{FF2B5EF4-FFF2-40B4-BE49-F238E27FC236}">
              <a16:creationId xmlns:a16="http://schemas.microsoft.com/office/drawing/2014/main" xmlns="" id="{00000000-0008-0000-0700-0000B8020000}"/>
            </a:ext>
          </a:extLst>
        </xdr:cNvPr>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133934</xdr:rowOff>
    </xdr:from>
    <xdr:to>
      <xdr:col>85</xdr:col>
      <xdr:colOff>127000</xdr:colOff>
      <xdr:row>96</xdr:row>
      <xdr:rowOff>136297</xdr:rowOff>
    </xdr:to>
    <xdr:cxnSp macro="">
      <xdr:nvCxnSpPr>
        <xdr:cNvPr id="697" name="直線コネクタ 696">
          <a:extLst>
            <a:ext uri="{FF2B5EF4-FFF2-40B4-BE49-F238E27FC236}">
              <a16:creationId xmlns:a16="http://schemas.microsoft.com/office/drawing/2014/main" xmlns="" id="{00000000-0008-0000-0700-0000B9020000}"/>
            </a:ext>
          </a:extLst>
        </xdr:cNvPr>
        <xdr:cNvCxnSpPr/>
      </xdr:nvCxnSpPr>
      <xdr:spPr>
        <a:xfrm flipV="1">
          <a:off x="15481300" y="16593134"/>
          <a:ext cx="8382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78351</xdr:rowOff>
    </xdr:from>
    <xdr:ext cx="534377" cy="259045"/>
    <xdr:sp macro="" textlink="">
      <xdr:nvSpPr>
        <xdr:cNvPr id="698" name="公債費平均値テキスト">
          <a:extLst>
            <a:ext uri="{FF2B5EF4-FFF2-40B4-BE49-F238E27FC236}">
              <a16:creationId xmlns:a16="http://schemas.microsoft.com/office/drawing/2014/main" xmlns="" id="{00000000-0008-0000-0700-0000BA020000}"/>
            </a:ext>
          </a:extLst>
        </xdr:cNvPr>
        <xdr:cNvSpPr txBox="1"/>
      </xdr:nvSpPr>
      <xdr:spPr>
        <a:xfrm>
          <a:off x="16370300" y="16537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a:extLst>
            <a:ext uri="{FF2B5EF4-FFF2-40B4-BE49-F238E27FC236}">
              <a16:creationId xmlns:a16="http://schemas.microsoft.com/office/drawing/2014/main" xmlns="" id="{00000000-0008-0000-0700-0000BB020000}"/>
            </a:ext>
          </a:extLst>
        </xdr:cNvPr>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136297</xdr:rowOff>
    </xdr:from>
    <xdr:to>
      <xdr:col>81</xdr:col>
      <xdr:colOff>50800</xdr:colOff>
      <xdr:row>96</xdr:row>
      <xdr:rowOff>149213</xdr:rowOff>
    </xdr:to>
    <xdr:cxnSp macro="">
      <xdr:nvCxnSpPr>
        <xdr:cNvPr id="700" name="直線コネクタ 699">
          <a:extLst>
            <a:ext uri="{FF2B5EF4-FFF2-40B4-BE49-F238E27FC236}">
              <a16:creationId xmlns:a16="http://schemas.microsoft.com/office/drawing/2014/main" xmlns="" id="{00000000-0008-0000-0700-0000BC020000}"/>
            </a:ext>
          </a:extLst>
        </xdr:cNvPr>
        <xdr:cNvCxnSpPr/>
      </xdr:nvCxnSpPr>
      <xdr:spPr>
        <a:xfrm flipV="1">
          <a:off x="14592300" y="16595497"/>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a:extLst>
            <a:ext uri="{FF2B5EF4-FFF2-40B4-BE49-F238E27FC236}">
              <a16:creationId xmlns:a16="http://schemas.microsoft.com/office/drawing/2014/main" xmlns="" id="{00000000-0008-0000-0700-0000BD020000}"/>
            </a:ext>
          </a:extLst>
        </xdr:cNvPr>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23944</xdr:rowOff>
    </xdr:from>
    <xdr:ext cx="534377"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5214111" y="1665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149213</xdr:rowOff>
    </xdr:from>
    <xdr:to>
      <xdr:col>76</xdr:col>
      <xdr:colOff>114300</xdr:colOff>
      <xdr:row>96</xdr:row>
      <xdr:rowOff>160426</xdr:rowOff>
    </xdr:to>
    <xdr:cxnSp macro="">
      <xdr:nvCxnSpPr>
        <xdr:cNvPr id="703" name="直線コネクタ 702">
          <a:extLst>
            <a:ext uri="{FF2B5EF4-FFF2-40B4-BE49-F238E27FC236}">
              <a16:creationId xmlns:a16="http://schemas.microsoft.com/office/drawing/2014/main" xmlns="" id="{00000000-0008-0000-0700-0000BF020000}"/>
            </a:ext>
          </a:extLst>
        </xdr:cNvPr>
        <xdr:cNvCxnSpPr/>
      </xdr:nvCxnSpPr>
      <xdr:spPr>
        <a:xfrm flipV="1">
          <a:off x="13703300" y="16608413"/>
          <a:ext cx="889000" cy="1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a:extLst>
            <a:ext uri="{FF2B5EF4-FFF2-40B4-BE49-F238E27FC236}">
              <a16:creationId xmlns:a16="http://schemas.microsoft.com/office/drawing/2014/main" xmlns="" id="{00000000-0008-0000-0700-0000C0020000}"/>
            </a:ext>
          </a:extLst>
        </xdr:cNvPr>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26103</xdr:rowOff>
    </xdr:from>
    <xdr:ext cx="534377"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4325111" y="1665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158026</xdr:rowOff>
    </xdr:from>
    <xdr:to>
      <xdr:col>71</xdr:col>
      <xdr:colOff>177800</xdr:colOff>
      <xdr:row>96</xdr:row>
      <xdr:rowOff>160426</xdr:rowOff>
    </xdr:to>
    <xdr:cxnSp macro="">
      <xdr:nvCxnSpPr>
        <xdr:cNvPr id="706" name="直線コネクタ 705">
          <a:extLst>
            <a:ext uri="{FF2B5EF4-FFF2-40B4-BE49-F238E27FC236}">
              <a16:creationId xmlns:a16="http://schemas.microsoft.com/office/drawing/2014/main" xmlns="" id="{00000000-0008-0000-0700-0000C2020000}"/>
            </a:ext>
          </a:extLst>
        </xdr:cNvPr>
        <xdr:cNvCxnSpPr/>
      </xdr:nvCxnSpPr>
      <xdr:spPr>
        <a:xfrm>
          <a:off x="12814300" y="16617226"/>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7" name="フローチャート: 判断 706">
          <a:extLst>
            <a:ext uri="{FF2B5EF4-FFF2-40B4-BE49-F238E27FC236}">
              <a16:creationId xmlns:a16="http://schemas.microsoft.com/office/drawing/2014/main" xmlns="" id="{00000000-0008-0000-0700-0000C3020000}"/>
            </a:ext>
          </a:extLst>
        </xdr:cNvPr>
        <xdr:cNvSpPr/>
      </xdr:nvSpPr>
      <xdr:spPr>
        <a:xfrm>
          <a:off x="13652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51694</xdr:rowOff>
    </xdr:from>
    <xdr:ext cx="534377"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3436111" y="166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a:extLst>
            <a:ext uri="{FF2B5EF4-FFF2-40B4-BE49-F238E27FC236}">
              <a16:creationId xmlns:a16="http://schemas.microsoft.com/office/drawing/2014/main" xmlns="" id="{00000000-0008-0000-0700-0000C5020000}"/>
            </a:ext>
          </a:extLst>
        </xdr:cNvPr>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19766</xdr:rowOff>
    </xdr:from>
    <xdr:ext cx="534377"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2547111" y="163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83134</xdr:rowOff>
    </xdr:from>
    <xdr:to>
      <xdr:col>85</xdr:col>
      <xdr:colOff>177800</xdr:colOff>
      <xdr:row>97</xdr:row>
      <xdr:rowOff>13284</xdr:rowOff>
    </xdr:to>
    <xdr:sp macro="" textlink="">
      <xdr:nvSpPr>
        <xdr:cNvPr id="716" name="楕円 715">
          <a:extLst>
            <a:ext uri="{FF2B5EF4-FFF2-40B4-BE49-F238E27FC236}">
              <a16:creationId xmlns:a16="http://schemas.microsoft.com/office/drawing/2014/main" xmlns="" id="{00000000-0008-0000-0700-0000CC020000}"/>
            </a:ext>
          </a:extLst>
        </xdr:cNvPr>
        <xdr:cNvSpPr/>
      </xdr:nvSpPr>
      <xdr:spPr>
        <a:xfrm>
          <a:off x="16268700" y="1654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106011</xdr:rowOff>
    </xdr:from>
    <xdr:ext cx="534377" cy="259045"/>
    <xdr:sp macro="" textlink="">
      <xdr:nvSpPr>
        <xdr:cNvPr id="717" name="公債費該当値テキスト">
          <a:extLst>
            <a:ext uri="{FF2B5EF4-FFF2-40B4-BE49-F238E27FC236}">
              <a16:creationId xmlns:a16="http://schemas.microsoft.com/office/drawing/2014/main" xmlns="" id="{00000000-0008-0000-0700-0000CD020000}"/>
            </a:ext>
          </a:extLst>
        </xdr:cNvPr>
        <xdr:cNvSpPr txBox="1"/>
      </xdr:nvSpPr>
      <xdr:spPr>
        <a:xfrm>
          <a:off x="16370300" y="1639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85497</xdr:rowOff>
    </xdr:from>
    <xdr:to>
      <xdr:col>81</xdr:col>
      <xdr:colOff>101600</xdr:colOff>
      <xdr:row>97</xdr:row>
      <xdr:rowOff>15647</xdr:rowOff>
    </xdr:to>
    <xdr:sp macro="" textlink="">
      <xdr:nvSpPr>
        <xdr:cNvPr id="718" name="楕円 717">
          <a:extLst>
            <a:ext uri="{FF2B5EF4-FFF2-40B4-BE49-F238E27FC236}">
              <a16:creationId xmlns:a16="http://schemas.microsoft.com/office/drawing/2014/main" xmlns="" id="{00000000-0008-0000-0700-0000CE020000}"/>
            </a:ext>
          </a:extLst>
        </xdr:cNvPr>
        <xdr:cNvSpPr/>
      </xdr:nvSpPr>
      <xdr:spPr>
        <a:xfrm>
          <a:off x="15430500" y="1654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32174</xdr:rowOff>
    </xdr:from>
    <xdr:ext cx="534377"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5214111" y="1631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98413</xdr:rowOff>
    </xdr:from>
    <xdr:to>
      <xdr:col>76</xdr:col>
      <xdr:colOff>165100</xdr:colOff>
      <xdr:row>97</xdr:row>
      <xdr:rowOff>28563</xdr:rowOff>
    </xdr:to>
    <xdr:sp macro="" textlink="">
      <xdr:nvSpPr>
        <xdr:cNvPr id="720" name="楕円 719">
          <a:extLst>
            <a:ext uri="{FF2B5EF4-FFF2-40B4-BE49-F238E27FC236}">
              <a16:creationId xmlns:a16="http://schemas.microsoft.com/office/drawing/2014/main" xmlns="" id="{00000000-0008-0000-0700-0000D0020000}"/>
            </a:ext>
          </a:extLst>
        </xdr:cNvPr>
        <xdr:cNvSpPr/>
      </xdr:nvSpPr>
      <xdr:spPr>
        <a:xfrm>
          <a:off x="14541500" y="1655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45090</xdr:rowOff>
    </xdr:from>
    <xdr:ext cx="534377"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4325111" y="1633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109626</xdr:rowOff>
    </xdr:from>
    <xdr:to>
      <xdr:col>72</xdr:col>
      <xdr:colOff>38100</xdr:colOff>
      <xdr:row>97</xdr:row>
      <xdr:rowOff>39776</xdr:rowOff>
    </xdr:to>
    <xdr:sp macro="" textlink="">
      <xdr:nvSpPr>
        <xdr:cNvPr id="722" name="楕円 721">
          <a:extLst>
            <a:ext uri="{FF2B5EF4-FFF2-40B4-BE49-F238E27FC236}">
              <a16:creationId xmlns:a16="http://schemas.microsoft.com/office/drawing/2014/main" xmlns="" id="{00000000-0008-0000-0700-0000D2020000}"/>
            </a:ext>
          </a:extLst>
        </xdr:cNvPr>
        <xdr:cNvSpPr/>
      </xdr:nvSpPr>
      <xdr:spPr>
        <a:xfrm>
          <a:off x="13652500" y="1656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56303</xdr:rowOff>
    </xdr:from>
    <xdr:ext cx="534377"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3436111" y="1634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107226</xdr:rowOff>
    </xdr:from>
    <xdr:to>
      <xdr:col>67</xdr:col>
      <xdr:colOff>101600</xdr:colOff>
      <xdr:row>97</xdr:row>
      <xdr:rowOff>37376</xdr:rowOff>
    </xdr:to>
    <xdr:sp macro="" textlink="">
      <xdr:nvSpPr>
        <xdr:cNvPr id="724" name="楕円 723">
          <a:extLst>
            <a:ext uri="{FF2B5EF4-FFF2-40B4-BE49-F238E27FC236}">
              <a16:creationId xmlns:a16="http://schemas.microsoft.com/office/drawing/2014/main" xmlns="" id="{00000000-0008-0000-0700-0000D4020000}"/>
            </a:ext>
          </a:extLst>
        </xdr:cNvPr>
        <xdr:cNvSpPr/>
      </xdr:nvSpPr>
      <xdr:spPr>
        <a:xfrm>
          <a:off x="12763500" y="165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28503</xdr:rowOff>
    </xdr:from>
    <xdr:ext cx="534377"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2547111" y="1665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xmlns=""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xmlns=""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xmlns=""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xmlns=""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xmlns=""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xmlns=""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xmlns=""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a:extLst>
            <a:ext uri="{FF2B5EF4-FFF2-40B4-BE49-F238E27FC236}">
              <a16:creationId xmlns:a16="http://schemas.microsoft.com/office/drawing/2014/main" xmlns="" id="{00000000-0008-0000-0700-0000E1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a:extLst>
            <a:ext uri="{FF2B5EF4-FFF2-40B4-BE49-F238E27FC236}">
              <a16:creationId xmlns:a16="http://schemas.microsoft.com/office/drawing/2014/main" xmlns="" id="{00000000-0008-0000-0700-0000E5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xmlns=""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xmlns=""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a:extLst>
            <a:ext uri="{FF2B5EF4-FFF2-40B4-BE49-F238E27FC236}">
              <a16:creationId xmlns:a16="http://schemas.microsoft.com/office/drawing/2014/main" xmlns="" id="{00000000-0008-0000-0700-0000EA020000}"/>
            </a:ext>
          </a:extLst>
        </xdr:cNvPr>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a:extLst>
            <a:ext uri="{FF2B5EF4-FFF2-40B4-BE49-F238E27FC236}">
              <a16:creationId xmlns:a16="http://schemas.microsoft.com/office/drawing/2014/main" xmlns="" id="{00000000-0008-0000-0700-0000EC020000}"/>
            </a:ext>
          </a:extLst>
        </xdr:cNvPr>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1" name="諸支出金平均値テキスト">
          <a:extLst>
            <a:ext uri="{FF2B5EF4-FFF2-40B4-BE49-F238E27FC236}">
              <a16:creationId xmlns:a16="http://schemas.microsoft.com/office/drawing/2014/main" xmlns="" id="{00000000-0008-0000-0700-0000EF020000}"/>
            </a:ext>
          </a:extLst>
        </xdr:cNvPr>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a:extLst>
            <a:ext uri="{FF2B5EF4-FFF2-40B4-BE49-F238E27FC236}">
              <a16:creationId xmlns:a16="http://schemas.microsoft.com/office/drawing/2014/main" xmlns="" id="{00000000-0008-0000-0700-0000F0020000}"/>
            </a:ext>
          </a:extLst>
        </xdr:cNvPr>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3" name="直線コネクタ 752">
          <a:extLst>
            <a:ext uri="{FF2B5EF4-FFF2-40B4-BE49-F238E27FC236}">
              <a16:creationId xmlns:a16="http://schemas.microsoft.com/office/drawing/2014/main" xmlns="" id="{00000000-0008-0000-0700-0000F1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a:extLst>
            <a:ext uri="{FF2B5EF4-FFF2-40B4-BE49-F238E27FC236}">
              <a16:creationId xmlns:a16="http://schemas.microsoft.com/office/drawing/2014/main" xmlns="" id="{00000000-0008-0000-0700-0000F2020000}"/>
            </a:ext>
          </a:extLst>
        </xdr:cNvPr>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21166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6" name="直線コネクタ 755">
          <a:extLst>
            <a:ext uri="{FF2B5EF4-FFF2-40B4-BE49-F238E27FC236}">
              <a16:creationId xmlns:a16="http://schemas.microsoft.com/office/drawing/2014/main" xmlns="" id="{00000000-0008-0000-0700-0000F4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a:extLst>
            <a:ext uri="{FF2B5EF4-FFF2-40B4-BE49-F238E27FC236}">
              <a16:creationId xmlns:a16="http://schemas.microsoft.com/office/drawing/2014/main" xmlns="" id="{00000000-0008-0000-0700-0000F5020000}"/>
            </a:ext>
          </a:extLst>
        </xdr:cNvPr>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9" name="直線コネクタ 758">
          <a:extLst>
            <a:ext uri="{FF2B5EF4-FFF2-40B4-BE49-F238E27FC236}">
              <a16:creationId xmlns:a16="http://schemas.microsoft.com/office/drawing/2014/main" xmlns="" id="{00000000-0008-0000-0700-0000F7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105473</xdr:rowOff>
    </xdr:from>
    <xdr:to>
      <xdr:col>102</xdr:col>
      <xdr:colOff>165100</xdr:colOff>
      <xdr:row>38</xdr:row>
      <xdr:rowOff>35623</xdr:rowOff>
    </xdr:to>
    <xdr:sp macro="" textlink="">
      <xdr:nvSpPr>
        <xdr:cNvPr id="760" name="フローチャート: 判断 759">
          <a:extLst>
            <a:ext uri="{FF2B5EF4-FFF2-40B4-BE49-F238E27FC236}">
              <a16:creationId xmlns:a16="http://schemas.microsoft.com/office/drawing/2014/main" xmlns="" id="{00000000-0008-0000-0700-0000F8020000}"/>
            </a:ext>
          </a:extLst>
        </xdr:cNvPr>
        <xdr:cNvSpPr/>
      </xdr:nvSpPr>
      <xdr:spPr>
        <a:xfrm>
          <a:off x="19494500" y="64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52150</xdr:rowOff>
    </xdr:from>
    <xdr:ext cx="313932"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19388333" y="6224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2" name="フローチャート: 判断 761">
          <a:extLst>
            <a:ext uri="{FF2B5EF4-FFF2-40B4-BE49-F238E27FC236}">
              <a16:creationId xmlns:a16="http://schemas.microsoft.com/office/drawing/2014/main" xmlns="" id="{00000000-0008-0000-0700-0000FA020000}"/>
            </a:ext>
          </a:extLst>
        </xdr:cNvPr>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9" name="楕円 768">
          <a:extLst>
            <a:ext uri="{FF2B5EF4-FFF2-40B4-BE49-F238E27FC236}">
              <a16:creationId xmlns:a16="http://schemas.microsoft.com/office/drawing/2014/main" xmlns="" id="{00000000-0008-0000-0700-00000103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0" name="諸支出金該当値テキスト">
          <a:extLst>
            <a:ext uri="{FF2B5EF4-FFF2-40B4-BE49-F238E27FC236}">
              <a16:creationId xmlns:a16="http://schemas.microsoft.com/office/drawing/2014/main" xmlns="" id="{00000000-0008-0000-0700-000002030000}"/>
            </a:ext>
          </a:extLst>
        </xdr:cNvPr>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1" name="楕円 770">
          <a:extLst>
            <a:ext uri="{FF2B5EF4-FFF2-40B4-BE49-F238E27FC236}">
              <a16:creationId xmlns:a16="http://schemas.microsoft.com/office/drawing/2014/main" xmlns="" id="{00000000-0008-0000-0700-00000303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3" name="楕円 772">
          <a:extLst>
            <a:ext uri="{FF2B5EF4-FFF2-40B4-BE49-F238E27FC236}">
              <a16:creationId xmlns:a16="http://schemas.microsoft.com/office/drawing/2014/main" xmlns="" id="{00000000-0008-0000-0700-000005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5" name="楕円 774">
          <a:extLst>
            <a:ext uri="{FF2B5EF4-FFF2-40B4-BE49-F238E27FC236}">
              <a16:creationId xmlns:a16="http://schemas.microsoft.com/office/drawing/2014/main" xmlns="" id="{00000000-0008-0000-0700-000007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7" name="楕円 776">
          <a:extLst>
            <a:ext uri="{FF2B5EF4-FFF2-40B4-BE49-F238E27FC236}">
              <a16:creationId xmlns:a16="http://schemas.microsoft.com/office/drawing/2014/main" xmlns="" id="{00000000-0008-0000-0700-000009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xmlns=""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xmlns=""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xmlns=""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xmlns=""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xmlns=""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xmlns=""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xmlns=""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xmlns=""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xmlns=""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xmlns=""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xmlns=""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xmlns=""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xmlns=""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xmlns=""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xmlns=""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xmlns=""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xmlns=""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xmlns=""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xmlns=""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xmlns=""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xmlns=""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xmlns=""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xmlns=""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xmlns=""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xmlns=""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xmlns=""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xmlns=""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類似団体平均と比較して、議会費、民生費、農林水産業費、商工費</a:t>
          </a:r>
          <a:r>
            <a:rPr kumimoji="1" lang="ja-JP" altLang="en-US" sz="1100" b="0" i="0" baseline="0">
              <a:solidFill>
                <a:schemeClr val="dk1"/>
              </a:solidFill>
              <a:effectLst/>
              <a:latin typeface="+mn-lt"/>
              <a:ea typeface="+mn-ea"/>
              <a:cs typeface="+mn-cs"/>
            </a:rPr>
            <a:t>、土木費</a:t>
          </a:r>
          <a:r>
            <a:rPr kumimoji="1" lang="ja-JP" altLang="ja-JP" sz="1100" b="0" i="0" baseline="0">
              <a:solidFill>
                <a:schemeClr val="dk1"/>
              </a:solidFill>
              <a:effectLst/>
              <a:latin typeface="+mn-lt"/>
              <a:ea typeface="+mn-ea"/>
              <a:cs typeface="+mn-cs"/>
            </a:rPr>
            <a:t>の項目が高い水準にある。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議会費は</a:t>
          </a:r>
          <a:r>
            <a:rPr kumimoji="1" lang="ja-JP" altLang="en-US" sz="1100" b="0" i="0" baseline="0">
              <a:solidFill>
                <a:schemeClr val="dk1"/>
              </a:solidFill>
              <a:effectLst/>
              <a:latin typeface="+mn-lt"/>
              <a:ea typeface="+mn-ea"/>
              <a:cs typeface="+mn-cs"/>
            </a:rPr>
            <a:t>改選の影響で増加したが、定数削減により</a:t>
          </a:r>
          <a:r>
            <a:rPr kumimoji="1" lang="ja-JP" altLang="ja-JP" sz="1100" b="0" i="0" baseline="0">
              <a:solidFill>
                <a:schemeClr val="dk1"/>
              </a:solidFill>
              <a:effectLst/>
              <a:latin typeface="+mn-lt"/>
              <a:ea typeface="+mn-ea"/>
              <a:cs typeface="+mn-cs"/>
            </a:rPr>
            <a:t>今後、改善が見込まれる。</a:t>
          </a:r>
          <a:r>
            <a:rPr kumimoji="1" lang="ja-JP" altLang="en-US" sz="1100" b="0" i="0" baseline="0">
              <a:solidFill>
                <a:schemeClr val="dk1"/>
              </a:solidFill>
              <a:effectLst/>
              <a:latin typeface="+mn-lt"/>
              <a:ea typeface="+mn-ea"/>
              <a:cs typeface="+mn-cs"/>
            </a:rPr>
            <a:t>商工費は、</a:t>
          </a:r>
          <a:r>
            <a:rPr kumimoji="1" lang="ja-JP" altLang="ja-JP" sz="1100" b="0" i="0" baseline="0">
              <a:solidFill>
                <a:schemeClr val="dk1"/>
              </a:solidFill>
              <a:effectLst/>
              <a:latin typeface="+mn-lt"/>
              <a:ea typeface="+mn-ea"/>
              <a:cs typeface="+mn-cs"/>
            </a:rPr>
            <a:t>ふるさと納税</a:t>
          </a:r>
          <a:r>
            <a:rPr kumimoji="1" lang="ja-JP" altLang="en-US" sz="1100" b="0" i="0" baseline="0">
              <a:solidFill>
                <a:schemeClr val="dk1"/>
              </a:solidFill>
              <a:effectLst/>
              <a:latin typeface="+mn-lt"/>
              <a:ea typeface="+mn-ea"/>
              <a:cs typeface="+mn-cs"/>
            </a:rPr>
            <a:t>推進事業が組織機構改編に伴い総務費から移管されたため急増した。</a:t>
          </a:r>
          <a:r>
            <a:rPr kumimoji="1" lang="ja-JP" altLang="ja-JP" sz="1100" b="0" i="0" baseline="0">
              <a:solidFill>
                <a:schemeClr val="dk1"/>
              </a:solidFill>
              <a:effectLst/>
              <a:latin typeface="+mn-lt"/>
              <a:ea typeface="+mn-ea"/>
              <a:cs typeface="+mn-cs"/>
            </a:rPr>
            <a:t>民生費は</a:t>
          </a:r>
          <a:r>
            <a:rPr kumimoji="1" lang="ja-JP" altLang="en-US" sz="1100" b="0" i="0" baseline="0">
              <a:solidFill>
                <a:schemeClr val="dk1"/>
              </a:solidFill>
              <a:effectLst/>
              <a:latin typeface="+mn-lt"/>
              <a:ea typeface="+mn-ea"/>
              <a:cs typeface="+mn-cs"/>
            </a:rPr>
            <a:t>保育所等整備事業により増加した。農林水産業費と土木費は、</a:t>
          </a:r>
          <a:r>
            <a:rPr kumimoji="1" lang="ja-JP" altLang="ja-JP" sz="1100" b="0" i="0" baseline="0">
              <a:solidFill>
                <a:schemeClr val="dk1"/>
              </a:solidFill>
              <a:effectLst/>
              <a:latin typeface="+mn-lt"/>
              <a:ea typeface="+mn-ea"/>
              <a:cs typeface="+mn-cs"/>
            </a:rPr>
            <a:t>工業用地造成事業</a:t>
          </a:r>
          <a:r>
            <a:rPr kumimoji="1" lang="ja-JP" altLang="en-US" sz="1100" b="0" i="0" baseline="0">
              <a:solidFill>
                <a:schemeClr val="dk1"/>
              </a:solidFill>
              <a:effectLst/>
              <a:latin typeface="+mn-lt"/>
              <a:ea typeface="+mn-ea"/>
              <a:cs typeface="+mn-cs"/>
            </a:rPr>
            <a:t>に関連した畑かん等布設替事業及び道路等整備事業により増加している。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また、台風</a:t>
          </a:r>
          <a:r>
            <a:rPr kumimoji="1" lang="en-US" altLang="ja-JP" sz="1100" b="0" i="0" baseline="0">
              <a:solidFill>
                <a:schemeClr val="dk1"/>
              </a:solidFill>
              <a:effectLst/>
              <a:latin typeface="+mn-lt"/>
              <a:ea typeface="+mn-ea"/>
              <a:cs typeface="+mn-cs"/>
            </a:rPr>
            <a:t>24</a:t>
          </a:r>
          <a:r>
            <a:rPr kumimoji="1" lang="ja-JP" altLang="en-US" sz="1100" b="0" i="0" baseline="0">
              <a:solidFill>
                <a:schemeClr val="dk1"/>
              </a:solidFill>
              <a:effectLst/>
              <a:latin typeface="+mn-lt"/>
              <a:ea typeface="+mn-ea"/>
              <a:cs typeface="+mn-cs"/>
            </a:rPr>
            <a:t>号による被害を受け災害復旧費が増加している。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臨時</a:t>
          </a:r>
          <a:r>
            <a:rPr kumimoji="1" lang="ja-JP" altLang="en-US" sz="1100" b="0" i="0" baseline="0">
              <a:solidFill>
                <a:schemeClr val="dk1"/>
              </a:solidFill>
              <a:effectLst/>
              <a:latin typeface="+mn-lt"/>
              <a:ea typeface="+mn-ea"/>
              <a:cs typeface="+mn-cs"/>
            </a:rPr>
            <a:t>的に発生した</a:t>
          </a:r>
          <a:r>
            <a:rPr kumimoji="1" lang="ja-JP" altLang="ja-JP" sz="1100" b="0" i="0" baseline="0">
              <a:solidFill>
                <a:schemeClr val="dk1"/>
              </a:solidFill>
              <a:effectLst/>
              <a:latin typeface="+mn-lt"/>
              <a:ea typeface="+mn-ea"/>
              <a:cs typeface="+mn-cs"/>
            </a:rPr>
            <a:t>特殊な事情が強く反映されているが、引き続き、事業全般に対して成果や効果を検証し、歳出削減に努めていく。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実質単年度収支と財政調整基金残高の伸びは、工業用地造成事業における造成地売却収入約</a:t>
          </a:r>
          <a:r>
            <a:rPr kumimoji="1" lang="en-US" altLang="ja-JP" sz="1100" b="0" i="0" baseline="0">
              <a:solidFill>
                <a:schemeClr val="dk1"/>
              </a:solidFill>
              <a:effectLst/>
              <a:latin typeface="+mn-lt"/>
              <a:ea typeface="+mn-ea"/>
              <a:cs typeface="+mn-cs"/>
            </a:rPr>
            <a:t>17</a:t>
          </a:r>
          <a:r>
            <a:rPr kumimoji="1" lang="ja-JP" altLang="en-US" sz="1100" b="0" i="0" baseline="0">
              <a:solidFill>
                <a:schemeClr val="dk1"/>
              </a:solidFill>
              <a:effectLst/>
              <a:latin typeface="+mn-lt"/>
              <a:ea typeface="+mn-ea"/>
              <a:cs typeface="+mn-cs"/>
            </a:rPr>
            <a:t>億</a:t>
          </a:r>
          <a:r>
            <a:rPr kumimoji="1" lang="en-US" altLang="ja-JP" sz="1100" b="0" i="0" baseline="0">
              <a:solidFill>
                <a:schemeClr val="dk1"/>
              </a:solidFill>
              <a:effectLst/>
              <a:latin typeface="+mn-lt"/>
              <a:ea typeface="+mn-ea"/>
              <a:cs typeface="+mn-cs"/>
            </a:rPr>
            <a:t>9</a:t>
          </a:r>
          <a:r>
            <a:rPr kumimoji="1" lang="ja-JP" altLang="en-US" sz="1100" b="0" i="0" baseline="0">
              <a:solidFill>
                <a:schemeClr val="dk1"/>
              </a:solidFill>
              <a:effectLst/>
              <a:latin typeface="+mn-lt"/>
              <a:ea typeface="+mn-ea"/>
              <a:cs typeface="+mn-cs"/>
            </a:rPr>
            <a:t>千万円のうち約</a:t>
          </a:r>
          <a:r>
            <a:rPr kumimoji="1" lang="en-US" altLang="ja-JP" sz="1100" b="0" i="0" baseline="0">
              <a:solidFill>
                <a:schemeClr val="dk1"/>
              </a:solidFill>
              <a:effectLst/>
              <a:latin typeface="+mn-lt"/>
              <a:ea typeface="+mn-ea"/>
              <a:cs typeface="+mn-cs"/>
            </a:rPr>
            <a:t>11</a:t>
          </a:r>
          <a:r>
            <a:rPr kumimoji="1" lang="ja-JP" altLang="en-US" sz="1100" b="0" i="0" baseline="0">
              <a:solidFill>
                <a:schemeClr val="dk1"/>
              </a:solidFill>
              <a:effectLst/>
              <a:latin typeface="+mn-lt"/>
              <a:ea typeface="+mn-ea"/>
              <a:cs typeface="+mn-cs"/>
            </a:rPr>
            <a:t>億</a:t>
          </a:r>
          <a:r>
            <a:rPr kumimoji="1" lang="en-US" altLang="ja-JP" sz="1100" b="0" i="0" baseline="0">
              <a:solidFill>
                <a:schemeClr val="dk1"/>
              </a:solidFill>
              <a:effectLst/>
              <a:latin typeface="+mn-lt"/>
              <a:ea typeface="+mn-ea"/>
              <a:cs typeface="+mn-cs"/>
            </a:rPr>
            <a:t>7</a:t>
          </a:r>
          <a:r>
            <a:rPr kumimoji="1" lang="ja-JP" altLang="en-US" sz="1100" b="0" i="0" baseline="0">
              <a:solidFill>
                <a:schemeClr val="dk1"/>
              </a:solidFill>
              <a:effectLst/>
              <a:latin typeface="+mn-lt"/>
              <a:ea typeface="+mn-ea"/>
              <a:cs typeface="+mn-cs"/>
            </a:rPr>
            <a:t>千万円を一時的に</a:t>
          </a:r>
          <a:r>
            <a:rPr kumimoji="1" lang="ja-JP" altLang="ja-JP" sz="1100" b="0" i="0" baseline="0">
              <a:solidFill>
                <a:schemeClr val="dk1"/>
              </a:solidFill>
              <a:effectLst/>
              <a:latin typeface="+mn-lt"/>
              <a:ea typeface="+mn-ea"/>
              <a:cs typeface="+mn-cs"/>
            </a:rPr>
            <a:t>財政調整基金</a:t>
          </a:r>
          <a:r>
            <a:rPr kumimoji="1" lang="ja-JP" altLang="en-US" sz="1100" b="0" i="0" baseline="0">
              <a:solidFill>
                <a:schemeClr val="dk1"/>
              </a:solidFill>
              <a:effectLst/>
              <a:latin typeface="+mn-lt"/>
              <a:ea typeface="+mn-ea"/>
              <a:cs typeface="+mn-cs"/>
            </a:rPr>
            <a:t>に積み立てしたことによる。この積立分は、令和元年度以降の工業用地造成事業の公債費等の財源として年次的に取り崩すため、実質的な</a:t>
          </a:r>
          <a:r>
            <a:rPr kumimoji="1" lang="ja-JP" altLang="ja-JP" sz="1100" b="0" i="0" baseline="0">
              <a:solidFill>
                <a:schemeClr val="dk1"/>
              </a:solidFill>
              <a:effectLst/>
              <a:latin typeface="+mn-lt"/>
              <a:ea typeface="+mn-ea"/>
              <a:cs typeface="+mn-cs"/>
            </a:rPr>
            <a:t>財政調整基金</a:t>
          </a:r>
          <a:r>
            <a:rPr kumimoji="1" lang="ja-JP" altLang="en-US" sz="1100" b="0" i="0" baseline="0">
              <a:solidFill>
                <a:schemeClr val="dk1"/>
              </a:solidFill>
              <a:effectLst/>
              <a:latin typeface="+mn-lt"/>
              <a:ea typeface="+mn-ea"/>
              <a:cs typeface="+mn-cs"/>
            </a:rPr>
            <a:t>残高の水準はさらに低い。財政調整基金の適正規模としては、</a:t>
          </a:r>
          <a:r>
            <a:rPr kumimoji="1" lang="ja-JP" altLang="ja-JP" sz="1100" b="0" i="0" baseline="0">
              <a:solidFill>
                <a:schemeClr val="dk1"/>
              </a:solidFill>
              <a:effectLst/>
              <a:latin typeface="+mn-lt"/>
              <a:ea typeface="+mn-ea"/>
              <a:cs typeface="+mn-cs"/>
            </a:rPr>
            <a:t>標準財政規模の約</a:t>
          </a:r>
          <a:r>
            <a:rPr kumimoji="1" lang="en-US" altLang="ja-JP" sz="1100" b="0" i="0" baseline="0">
              <a:solidFill>
                <a:schemeClr val="dk1"/>
              </a:solidFill>
              <a:effectLst/>
              <a:latin typeface="+mn-lt"/>
              <a:ea typeface="+mn-ea"/>
              <a:cs typeface="+mn-cs"/>
            </a:rPr>
            <a:t>20</a:t>
          </a:r>
          <a:r>
            <a:rPr kumimoji="1" lang="ja-JP" altLang="ja-JP" sz="1100" b="0" i="0" baseline="0">
              <a:solidFill>
                <a:schemeClr val="dk1"/>
              </a:solidFill>
              <a:effectLst/>
              <a:latin typeface="+mn-lt"/>
              <a:ea typeface="+mn-ea"/>
              <a:cs typeface="+mn-cs"/>
            </a:rPr>
            <a:t>％程度</a:t>
          </a:r>
          <a:r>
            <a:rPr kumimoji="1" lang="ja-JP" altLang="en-US" sz="1100" b="0" i="0" baseline="0">
              <a:solidFill>
                <a:schemeClr val="dk1"/>
              </a:solidFill>
              <a:effectLst/>
              <a:latin typeface="+mn-lt"/>
              <a:ea typeface="+mn-ea"/>
              <a:cs typeface="+mn-cs"/>
            </a:rPr>
            <a:t>（概ね</a:t>
          </a:r>
          <a:r>
            <a:rPr kumimoji="1" lang="en-US" altLang="ja-JP" sz="1100" b="0" i="0" baseline="0">
              <a:solidFill>
                <a:schemeClr val="dk1"/>
              </a:solidFill>
              <a:effectLst/>
              <a:latin typeface="+mn-lt"/>
              <a:ea typeface="+mn-ea"/>
              <a:cs typeface="+mn-cs"/>
            </a:rPr>
            <a:t>10</a:t>
          </a:r>
          <a:r>
            <a:rPr kumimoji="1" lang="ja-JP" altLang="en-US" sz="1100" b="0" i="0" baseline="0">
              <a:solidFill>
                <a:schemeClr val="dk1"/>
              </a:solidFill>
              <a:effectLst/>
              <a:latin typeface="+mn-lt"/>
              <a:ea typeface="+mn-ea"/>
              <a:cs typeface="+mn-cs"/>
            </a:rPr>
            <a:t>億円）</a:t>
          </a:r>
          <a:r>
            <a:rPr kumimoji="1" lang="ja-JP" altLang="ja-JP" sz="1100" b="0" i="0" baseline="0">
              <a:solidFill>
                <a:schemeClr val="dk1"/>
              </a:solidFill>
              <a:effectLst/>
              <a:latin typeface="+mn-lt"/>
              <a:ea typeface="+mn-ea"/>
              <a:cs typeface="+mn-cs"/>
            </a:rPr>
            <a:t>を目安として</a:t>
          </a:r>
          <a:r>
            <a:rPr kumimoji="1" lang="ja-JP" altLang="en-US" sz="1100" b="0" i="0" baseline="0">
              <a:solidFill>
                <a:schemeClr val="dk1"/>
              </a:solidFill>
              <a:effectLst/>
              <a:latin typeface="+mn-lt"/>
              <a:ea typeface="+mn-ea"/>
              <a:cs typeface="+mn-cs"/>
            </a:rPr>
            <a:t>いるが</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災害による財政出動を踏まえながら、</a:t>
          </a:r>
          <a:r>
            <a:rPr kumimoji="1" lang="ja-JP" altLang="ja-JP" sz="1100" b="0" i="0" baseline="0">
              <a:solidFill>
                <a:schemeClr val="dk1"/>
              </a:solidFill>
              <a:effectLst/>
              <a:latin typeface="+mn-lt"/>
              <a:ea typeface="+mn-ea"/>
              <a:cs typeface="+mn-cs"/>
            </a:rPr>
            <a:t>基金残高の適正規模の確保に</a:t>
          </a:r>
          <a:r>
            <a:rPr kumimoji="1" lang="ja-JP" altLang="en-US" sz="1100" b="0" i="0" baseline="0">
              <a:solidFill>
                <a:schemeClr val="dk1"/>
              </a:solidFill>
              <a:effectLst/>
              <a:latin typeface="+mn-lt"/>
              <a:ea typeface="+mn-ea"/>
              <a:cs typeface="+mn-cs"/>
            </a:rPr>
            <a:t>努めていく</a:t>
          </a:r>
          <a:r>
            <a:rPr kumimoji="1" lang="ja-JP" altLang="ja-JP"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全ての会計が黒字で推移しているが、国民健康保険事業は、</a:t>
          </a:r>
          <a:r>
            <a:rPr kumimoji="1" lang="ja-JP" altLang="en-US" sz="1100" b="0" i="0" baseline="0">
              <a:solidFill>
                <a:schemeClr val="dk1"/>
              </a:solidFill>
              <a:effectLst/>
              <a:latin typeface="+mn-lt"/>
              <a:ea typeface="+mn-ea"/>
              <a:cs typeface="+mn-cs"/>
            </a:rPr>
            <a:t>広域化により</a:t>
          </a:r>
          <a:r>
            <a:rPr kumimoji="1" lang="ja-JP" altLang="ja-JP" sz="1100" b="0" i="0" baseline="0">
              <a:solidFill>
                <a:schemeClr val="dk1"/>
              </a:solidFill>
              <a:effectLst/>
              <a:latin typeface="+mn-lt"/>
              <a:ea typeface="+mn-ea"/>
              <a:cs typeface="+mn-cs"/>
            </a:rPr>
            <a:t>県に運営形態が移管したこと、介護保険事業は、計画年度の</a:t>
          </a:r>
          <a:r>
            <a:rPr kumimoji="1" lang="ja-JP" altLang="en-US" sz="1100" b="0" i="0" baseline="0">
              <a:solidFill>
                <a:schemeClr val="dk1"/>
              </a:solidFill>
              <a:effectLst/>
              <a:latin typeface="+mn-lt"/>
              <a:ea typeface="+mn-ea"/>
              <a:cs typeface="+mn-cs"/>
            </a:rPr>
            <a:t>変わり目にあたり事業費見直しが反映されたことなど</a:t>
          </a:r>
          <a:r>
            <a:rPr kumimoji="1" lang="ja-JP" altLang="ja-JP" sz="1100" b="0" i="0" baseline="0">
              <a:solidFill>
                <a:schemeClr val="dk1"/>
              </a:solidFill>
              <a:effectLst/>
              <a:latin typeface="+mn-lt"/>
              <a:ea typeface="+mn-ea"/>
              <a:cs typeface="+mn-cs"/>
            </a:rPr>
            <a:t>が</a:t>
          </a:r>
          <a:r>
            <a:rPr kumimoji="1" lang="ja-JP" altLang="en-US" sz="1100" b="0" i="0" baseline="0">
              <a:solidFill>
                <a:schemeClr val="dk1"/>
              </a:solidFill>
              <a:effectLst/>
              <a:latin typeface="+mn-lt"/>
              <a:ea typeface="+mn-ea"/>
              <a:cs typeface="+mn-cs"/>
            </a:rPr>
            <a:t>それぞれ</a:t>
          </a:r>
          <a:r>
            <a:rPr kumimoji="1" lang="ja-JP" altLang="ja-JP" sz="1100" b="0" i="0" baseline="0">
              <a:solidFill>
                <a:schemeClr val="dk1"/>
              </a:solidFill>
              <a:effectLst/>
              <a:latin typeface="+mn-lt"/>
              <a:ea typeface="+mn-ea"/>
              <a:cs typeface="+mn-cs"/>
            </a:rPr>
            <a:t>実質収支の減少に影響している。　</a:t>
          </a:r>
          <a:endParaRPr lang="ja-JP" altLang="ja-JP">
            <a:effectLst/>
          </a:endParaRPr>
        </a:p>
        <a:p>
          <a:pPr rtl="0"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各特別会計</a:t>
          </a:r>
          <a:r>
            <a:rPr kumimoji="1" lang="ja-JP" altLang="ja-JP" sz="1100" b="0" i="0" baseline="0">
              <a:solidFill>
                <a:schemeClr val="dk1"/>
              </a:solidFill>
              <a:effectLst/>
              <a:latin typeface="+mn-lt"/>
              <a:ea typeface="+mn-ea"/>
              <a:cs typeface="+mn-cs"/>
            </a:rPr>
            <a:t>において中長期的な展望のもと適正な料金体系や制度設計等の見直しを行い、効率的かつ安定的な事業運営の継続に努めてい</a:t>
          </a:r>
          <a:r>
            <a:rPr kumimoji="1" lang="ja-JP" altLang="en-US" sz="1100" b="0" i="0" baseline="0">
              <a:solidFill>
                <a:schemeClr val="dk1"/>
              </a:solidFill>
              <a:effectLst/>
              <a:latin typeface="+mn-lt"/>
              <a:ea typeface="+mn-ea"/>
              <a:cs typeface="+mn-cs"/>
            </a:rPr>
            <a:t>く</a:t>
          </a:r>
          <a:r>
            <a:rPr kumimoji="1" lang="ja-JP"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13477071</v>
      </c>
      <c r="BO4" s="461"/>
      <c r="BP4" s="461"/>
      <c r="BQ4" s="461"/>
      <c r="BR4" s="461"/>
      <c r="BS4" s="461"/>
      <c r="BT4" s="461"/>
      <c r="BU4" s="462"/>
      <c r="BV4" s="460">
        <v>11791000</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7.7</v>
      </c>
      <c r="CU4" s="642"/>
      <c r="CV4" s="642"/>
      <c r="CW4" s="642"/>
      <c r="CX4" s="642"/>
      <c r="CY4" s="642"/>
      <c r="CZ4" s="642"/>
      <c r="DA4" s="643"/>
      <c r="DB4" s="641">
        <v>10.5</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12843211</v>
      </c>
      <c r="BO5" s="466"/>
      <c r="BP5" s="466"/>
      <c r="BQ5" s="466"/>
      <c r="BR5" s="466"/>
      <c r="BS5" s="466"/>
      <c r="BT5" s="466"/>
      <c r="BU5" s="467"/>
      <c r="BV5" s="465">
        <v>11146759</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91.6</v>
      </c>
      <c r="CU5" s="436"/>
      <c r="CV5" s="436"/>
      <c r="CW5" s="436"/>
      <c r="CX5" s="436"/>
      <c r="CY5" s="436"/>
      <c r="CZ5" s="436"/>
      <c r="DA5" s="437"/>
      <c r="DB5" s="435">
        <v>92.9</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633860</v>
      </c>
      <c r="BO6" s="466"/>
      <c r="BP6" s="466"/>
      <c r="BQ6" s="466"/>
      <c r="BR6" s="466"/>
      <c r="BS6" s="466"/>
      <c r="BT6" s="466"/>
      <c r="BU6" s="467"/>
      <c r="BV6" s="465">
        <v>644241</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97.2</v>
      </c>
      <c r="CU6" s="616"/>
      <c r="CV6" s="616"/>
      <c r="CW6" s="616"/>
      <c r="CX6" s="616"/>
      <c r="CY6" s="616"/>
      <c r="CZ6" s="616"/>
      <c r="DA6" s="617"/>
      <c r="DB6" s="615">
        <v>98.6</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260680</v>
      </c>
      <c r="BO7" s="466"/>
      <c r="BP7" s="466"/>
      <c r="BQ7" s="466"/>
      <c r="BR7" s="466"/>
      <c r="BS7" s="466"/>
      <c r="BT7" s="466"/>
      <c r="BU7" s="467"/>
      <c r="BV7" s="465">
        <v>136553</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4829786</v>
      </c>
      <c r="CU7" s="466"/>
      <c r="CV7" s="466"/>
      <c r="CW7" s="466"/>
      <c r="CX7" s="466"/>
      <c r="CY7" s="466"/>
      <c r="CZ7" s="466"/>
      <c r="DA7" s="467"/>
      <c r="DB7" s="465">
        <v>4815078</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94</v>
      </c>
      <c r="AV8" s="523"/>
      <c r="AW8" s="523"/>
      <c r="AX8" s="523"/>
      <c r="AY8" s="445" t="s">
        <v>109</v>
      </c>
      <c r="AZ8" s="446"/>
      <c r="BA8" s="446"/>
      <c r="BB8" s="446"/>
      <c r="BC8" s="446"/>
      <c r="BD8" s="446"/>
      <c r="BE8" s="446"/>
      <c r="BF8" s="446"/>
      <c r="BG8" s="446"/>
      <c r="BH8" s="446"/>
      <c r="BI8" s="446"/>
      <c r="BJ8" s="446"/>
      <c r="BK8" s="446"/>
      <c r="BL8" s="446"/>
      <c r="BM8" s="447"/>
      <c r="BN8" s="465">
        <v>373180</v>
      </c>
      <c r="BO8" s="466"/>
      <c r="BP8" s="466"/>
      <c r="BQ8" s="466"/>
      <c r="BR8" s="466"/>
      <c r="BS8" s="466"/>
      <c r="BT8" s="466"/>
      <c r="BU8" s="467"/>
      <c r="BV8" s="465">
        <v>507688</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0.52</v>
      </c>
      <c r="CU8" s="579"/>
      <c r="CV8" s="579"/>
      <c r="CW8" s="579"/>
      <c r="CX8" s="579"/>
      <c r="CY8" s="579"/>
      <c r="CZ8" s="579"/>
      <c r="DA8" s="580"/>
      <c r="DB8" s="578">
        <v>0.51</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21025</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94</v>
      </c>
      <c r="AV9" s="523"/>
      <c r="AW9" s="523"/>
      <c r="AX9" s="523"/>
      <c r="AY9" s="445" t="s">
        <v>115</v>
      </c>
      <c r="AZ9" s="446"/>
      <c r="BA9" s="446"/>
      <c r="BB9" s="446"/>
      <c r="BC9" s="446"/>
      <c r="BD9" s="446"/>
      <c r="BE9" s="446"/>
      <c r="BF9" s="446"/>
      <c r="BG9" s="446"/>
      <c r="BH9" s="446"/>
      <c r="BI9" s="446"/>
      <c r="BJ9" s="446"/>
      <c r="BK9" s="446"/>
      <c r="BL9" s="446"/>
      <c r="BM9" s="447"/>
      <c r="BN9" s="465">
        <v>-134508</v>
      </c>
      <c r="BO9" s="466"/>
      <c r="BP9" s="466"/>
      <c r="BQ9" s="466"/>
      <c r="BR9" s="466"/>
      <c r="BS9" s="466"/>
      <c r="BT9" s="466"/>
      <c r="BU9" s="467"/>
      <c r="BV9" s="465">
        <v>191974</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9.9</v>
      </c>
      <c r="CU9" s="436"/>
      <c r="CV9" s="436"/>
      <c r="CW9" s="436"/>
      <c r="CX9" s="436"/>
      <c r="CY9" s="436"/>
      <c r="CZ9" s="436"/>
      <c r="DA9" s="437"/>
      <c r="DB9" s="435">
        <v>9.9</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21733</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94</v>
      </c>
      <c r="AV10" s="523"/>
      <c r="AW10" s="523"/>
      <c r="AX10" s="523"/>
      <c r="AY10" s="445" t="s">
        <v>119</v>
      </c>
      <c r="AZ10" s="446"/>
      <c r="BA10" s="446"/>
      <c r="BB10" s="446"/>
      <c r="BC10" s="446"/>
      <c r="BD10" s="446"/>
      <c r="BE10" s="446"/>
      <c r="BF10" s="446"/>
      <c r="BG10" s="446"/>
      <c r="BH10" s="446"/>
      <c r="BI10" s="446"/>
      <c r="BJ10" s="446"/>
      <c r="BK10" s="446"/>
      <c r="BL10" s="446"/>
      <c r="BM10" s="447"/>
      <c r="BN10" s="465">
        <v>1426361</v>
      </c>
      <c r="BO10" s="466"/>
      <c r="BP10" s="466"/>
      <c r="BQ10" s="466"/>
      <c r="BR10" s="466"/>
      <c r="BS10" s="466"/>
      <c r="BT10" s="466"/>
      <c r="BU10" s="467"/>
      <c r="BV10" s="465">
        <v>1583</v>
      </c>
      <c r="BW10" s="466"/>
      <c r="BX10" s="466"/>
      <c r="BY10" s="466"/>
      <c r="BZ10" s="466"/>
      <c r="CA10" s="466"/>
      <c r="CB10" s="466"/>
      <c r="CC10" s="467"/>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121</v>
      </c>
      <c r="M11" s="512"/>
      <c r="N11" s="512"/>
      <c r="O11" s="512"/>
      <c r="P11" s="512"/>
      <c r="Q11" s="513"/>
      <c r="R11" s="601" t="s">
        <v>122</v>
      </c>
      <c r="S11" s="602"/>
      <c r="T11" s="602"/>
      <c r="U11" s="602"/>
      <c r="V11" s="603"/>
      <c r="W11" s="613"/>
      <c r="X11" s="427"/>
      <c r="Y11" s="427"/>
      <c r="Z11" s="427"/>
      <c r="AA11" s="427"/>
      <c r="AB11" s="427"/>
      <c r="AC11" s="427"/>
      <c r="AD11" s="427"/>
      <c r="AE11" s="427"/>
      <c r="AF11" s="427"/>
      <c r="AG11" s="427"/>
      <c r="AH11" s="427"/>
      <c r="AI11" s="427"/>
      <c r="AJ11" s="427"/>
      <c r="AK11" s="427"/>
      <c r="AL11" s="614"/>
      <c r="AM11" s="534" t="s">
        <v>123</v>
      </c>
      <c r="AN11" s="439"/>
      <c r="AO11" s="439"/>
      <c r="AP11" s="439"/>
      <c r="AQ11" s="439"/>
      <c r="AR11" s="439"/>
      <c r="AS11" s="439"/>
      <c r="AT11" s="440"/>
      <c r="AU11" s="522" t="s">
        <v>124</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127</v>
      </c>
      <c r="DC11" s="579"/>
      <c r="DD11" s="579"/>
      <c r="DE11" s="579"/>
      <c r="DF11" s="579"/>
      <c r="DG11" s="579"/>
      <c r="DH11" s="579"/>
      <c r="DI11" s="580"/>
      <c r="DJ11" s="185"/>
      <c r="DK11" s="185"/>
      <c r="DL11" s="185"/>
      <c r="DM11" s="185"/>
      <c r="DN11" s="185"/>
      <c r="DO11" s="185"/>
    </row>
    <row r="12" spans="1:119" ht="18.75" customHeight="1" x14ac:dyDescent="0.15">
      <c r="A12" s="186"/>
      <c r="B12" s="581" t="s">
        <v>128</v>
      </c>
      <c r="C12" s="582"/>
      <c r="D12" s="582"/>
      <c r="E12" s="582"/>
      <c r="F12" s="582"/>
      <c r="G12" s="582"/>
      <c r="H12" s="582"/>
      <c r="I12" s="582"/>
      <c r="J12" s="582"/>
      <c r="K12" s="583"/>
      <c r="L12" s="590" t="s">
        <v>129</v>
      </c>
      <c r="M12" s="591"/>
      <c r="N12" s="591"/>
      <c r="O12" s="591"/>
      <c r="P12" s="591"/>
      <c r="Q12" s="592"/>
      <c r="R12" s="593">
        <v>20448</v>
      </c>
      <c r="S12" s="594"/>
      <c r="T12" s="594"/>
      <c r="U12" s="594"/>
      <c r="V12" s="595"/>
      <c r="W12" s="596" t="s">
        <v>1</v>
      </c>
      <c r="X12" s="523"/>
      <c r="Y12" s="523"/>
      <c r="Z12" s="523"/>
      <c r="AA12" s="523"/>
      <c r="AB12" s="597"/>
      <c r="AC12" s="522" t="s">
        <v>130</v>
      </c>
      <c r="AD12" s="523"/>
      <c r="AE12" s="523"/>
      <c r="AF12" s="523"/>
      <c r="AG12" s="597"/>
      <c r="AH12" s="522" t="s">
        <v>131</v>
      </c>
      <c r="AI12" s="523"/>
      <c r="AJ12" s="523"/>
      <c r="AK12" s="523"/>
      <c r="AL12" s="598"/>
      <c r="AM12" s="534" t="s">
        <v>132</v>
      </c>
      <c r="AN12" s="439"/>
      <c r="AO12" s="439"/>
      <c r="AP12" s="439"/>
      <c r="AQ12" s="439"/>
      <c r="AR12" s="439"/>
      <c r="AS12" s="439"/>
      <c r="AT12" s="440"/>
      <c r="AU12" s="522" t="s">
        <v>133</v>
      </c>
      <c r="AV12" s="523"/>
      <c r="AW12" s="523"/>
      <c r="AX12" s="523"/>
      <c r="AY12" s="445" t="s">
        <v>134</v>
      </c>
      <c r="AZ12" s="446"/>
      <c r="BA12" s="446"/>
      <c r="BB12" s="446"/>
      <c r="BC12" s="446"/>
      <c r="BD12" s="446"/>
      <c r="BE12" s="446"/>
      <c r="BF12" s="446"/>
      <c r="BG12" s="446"/>
      <c r="BH12" s="446"/>
      <c r="BI12" s="446"/>
      <c r="BJ12" s="446"/>
      <c r="BK12" s="446"/>
      <c r="BL12" s="446"/>
      <c r="BM12" s="447"/>
      <c r="BN12" s="465">
        <v>379153</v>
      </c>
      <c r="BO12" s="466"/>
      <c r="BP12" s="466"/>
      <c r="BQ12" s="466"/>
      <c r="BR12" s="466"/>
      <c r="BS12" s="466"/>
      <c r="BT12" s="466"/>
      <c r="BU12" s="467"/>
      <c r="BV12" s="465">
        <v>546873</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127</v>
      </c>
      <c r="CU12" s="579"/>
      <c r="CV12" s="579"/>
      <c r="CW12" s="579"/>
      <c r="CX12" s="579"/>
      <c r="CY12" s="579"/>
      <c r="CZ12" s="579"/>
      <c r="DA12" s="580"/>
      <c r="DB12" s="578" t="s">
        <v>136</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137</v>
      </c>
      <c r="N13" s="566"/>
      <c r="O13" s="566"/>
      <c r="P13" s="566"/>
      <c r="Q13" s="567"/>
      <c r="R13" s="568">
        <v>20400</v>
      </c>
      <c r="S13" s="569"/>
      <c r="T13" s="569"/>
      <c r="U13" s="569"/>
      <c r="V13" s="570"/>
      <c r="W13" s="556" t="s">
        <v>138</v>
      </c>
      <c r="X13" s="478"/>
      <c r="Y13" s="478"/>
      <c r="Z13" s="478"/>
      <c r="AA13" s="478"/>
      <c r="AB13" s="479"/>
      <c r="AC13" s="441">
        <v>1158</v>
      </c>
      <c r="AD13" s="442"/>
      <c r="AE13" s="442"/>
      <c r="AF13" s="442"/>
      <c r="AG13" s="443"/>
      <c r="AH13" s="441">
        <v>1106</v>
      </c>
      <c r="AI13" s="442"/>
      <c r="AJ13" s="442"/>
      <c r="AK13" s="442"/>
      <c r="AL13" s="444"/>
      <c r="AM13" s="534" t="s">
        <v>139</v>
      </c>
      <c r="AN13" s="439"/>
      <c r="AO13" s="439"/>
      <c r="AP13" s="439"/>
      <c r="AQ13" s="439"/>
      <c r="AR13" s="439"/>
      <c r="AS13" s="439"/>
      <c r="AT13" s="440"/>
      <c r="AU13" s="522" t="s">
        <v>140</v>
      </c>
      <c r="AV13" s="523"/>
      <c r="AW13" s="523"/>
      <c r="AX13" s="523"/>
      <c r="AY13" s="445" t="s">
        <v>141</v>
      </c>
      <c r="AZ13" s="446"/>
      <c r="BA13" s="446"/>
      <c r="BB13" s="446"/>
      <c r="BC13" s="446"/>
      <c r="BD13" s="446"/>
      <c r="BE13" s="446"/>
      <c r="BF13" s="446"/>
      <c r="BG13" s="446"/>
      <c r="BH13" s="446"/>
      <c r="BI13" s="446"/>
      <c r="BJ13" s="446"/>
      <c r="BK13" s="446"/>
      <c r="BL13" s="446"/>
      <c r="BM13" s="447"/>
      <c r="BN13" s="465">
        <v>912700</v>
      </c>
      <c r="BO13" s="466"/>
      <c r="BP13" s="466"/>
      <c r="BQ13" s="466"/>
      <c r="BR13" s="466"/>
      <c r="BS13" s="466"/>
      <c r="BT13" s="466"/>
      <c r="BU13" s="467"/>
      <c r="BV13" s="465">
        <v>-353316</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10.199999999999999</v>
      </c>
      <c r="CU13" s="436"/>
      <c r="CV13" s="436"/>
      <c r="CW13" s="436"/>
      <c r="CX13" s="436"/>
      <c r="CY13" s="436"/>
      <c r="CZ13" s="436"/>
      <c r="DA13" s="437"/>
      <c r="DB13" s="435">
        <v>9.6</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143</v>
      </c>
      <c r="M14" s="599"/>
      <c r="N14" s="599"/>
      <c r="O14" s="599"/>
      <c r="P14" s="599"/>
      <c r="Q14" s="600"/>
      <c r="R14" s="568">
        <v>20678</v>
      </c>
      <c r="S14" s="569"/>
      <c r="T14" s="569"/>
      <c r="U14" s="569"/>
      <c r="V14" s="570"/>
      <c r="W14" s="571"/>
      <c r="X14" s="481"/>
      <c r="Y14" s="481"/>
      <c r="Z14" s="481"/>
      <c r="AA14" s="481"/>
      <c r="AB14" s="482"/>
      <c r="AC14" s="561">
        <v>11.9</v>
      </c>
      <c r="AD14" s="562"/>
      <c r="AE14" s="562"/>
      <c r="AF14" s="562"/>
      <c r="AG14" s="563"/>
      <c r="AH14" s="561">
        <v>11.4</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12.2</v>
      </c>
      <c r="CU14" s="573"/>
      <c r="CV14" s="573"/>
      <c r="CW14" s="573"/>
      <c r="CX14" s="573"/>
      <c r="CY14" s="573"/>
      <c r="CZ14" s="573"/>
      <c r="DA14" s="574"/>
      <c r="DB14" s="572">
        <v>25.4</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145</v>
      </c>
      <c r="N15" s="566"/>
      <c r="O15" s="566"/>
      <c r="P15" s="566"/>
      <c r="Q15" s="567"/>
      <c r="R15" s="568">
        <v>20626</v>
      </c>
      <c r="S15" s="569"/>
      <c r="T15" s="569"/>
      <c r="U15" s="569"/>
      <c r="V15" s="570"/>
      <c r="W15" s="556" t="s">
        <v>146</v>
      </c>
      <c r="X15" s="478"/>
      <c r="Y15" s="478"/>
      <c r="Z15" s="478"/>
      <c r="AA15" s="478"/>
      <c r="AB15" s="479"/>
      <c r="AC15" s="441">
        <v>1944</v>
      </c>
      <c r="AD15" s="442"/>
      <c r="AE15" s="442"/>
      <c r="AF15" s="442"/>
      <c r="AG15" s="443"/>
      <c r="AH15" s="441">
        <v>2025</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2083830</v>
      </c>
      <c r="BO15" s="461"/>
      <c r="BP15" s="461"/>
      <c r="BQ15" s="461"/>
      <c r="BR15" s="461"/>
      <c r="BS15" s="461"/>
      <c r="BT15" s="461"/>
      <c r="BU15" s="462"/>
      <c r="BV15" s="460">
        <v>2063377</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20</v>
      </c>
      <c r="AD16" s="562"/>
      <c r="AE16" s="562"/>
      <c r="AF16" s="562"/>
      <c r="AG16" s="563"/>
      <c r="AH16" s="561">
        <v>20.9</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3989267</v>
      </c>
      <c r="BO16" s="466"/>
      <c r="BP16" s="466"/>
      <c r="BQ16" s="466"/>
      <c r="BR16" s="466"/>
      <c r="BS16" s="466"/>
      <c r="BT16" s="466"/>
      <c r="BU16" s="467"/>
      <c r="BV16" s="465">
        <v>3981851</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6633</v>
      </c>
      <c r="AD17" s="442"/>
      <c r="AE17" s="442"/>
      <c r="AF17" s="442"/>
      <c r="AG17" s="443"/>
      <c r="AH17" s="441">
        <v>6575</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2640297</v>
      </c>
      <c r="BO17" s="466"/>
      <c r="BP17" s="466"/>
      <c r="BQ17" s="466"/>
      <c r="BR17" s="466"/>
      <c r="BS17" s="466"/>
      <c r="BT17" s="466"/>
      <c r="BU17" s="467"/>
      <c r="BV17" s="465">
        <v>2615778</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156</v>
      </c>
      <c r="C18" s="528"/>
      <c r="D18" s="528"/>
      <c r="E18" s="529"/>
      <c r="F18" s="529"/>
      <c r="G18" s="529"/>
      <c r="H18" s="529"/>
      <c r="I18" s="529"/>
      <c r="J18" s="529"/>
      <c r="K18" s="529"/>
      <c r="L18" s="530">
        <v>43.8</v>
      </c>
      <c r="M18" s="530"/>
      <c r="N18" s="530"/>
      <c r="O18" s="530"/>
      <c r="P18" s="530"/>
      <c r="Q18" s="530"/>
      <c r="R18" s="531"/>
      <c r="S18" s="531"/>
      <c r="T18" s="531"/>
      <c r="U18" s="531"/>
      <c r="V18" s="532"/>
      <c r="W18" s="546"/>
      <c r="X18" s="547"/>
      <c r="Y18" s="547"/>
      <c r="Z18" s="547"/>
      <c r="AA18" s="547"/>
      <c r="AB18" s="557"/>
      <c r="AC18" s="429">
        <v>68.099999999999994</v>
      </c>
      <c r="AD18" s="430"/>
      <c r="AE18" s="430"/>
      <c r="AF18" s="430"/>
      <c r="AG18" s="533"/>
      <c r="AH18" s="429">
        <v>67.7</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4519695</v>
      </c>
      <c r="BO18" s="466"/>
      <c r="BP18" s="466"/>
      <c r="BQ18" s="466"/>
      <c r="BR18" s="466"/>
      <c r="BS18" s="466"/>
      <c r="BT18" s="466"/>
      <c r="BU18" s="467"/>
      <c r="BV18" s="465">
        <v>4540551</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158</v>
      </c>
      <c r="C19" s="528"/>
      <c r="D19" s="528"/>
      <c r="E19" s="529"/>
      <c r="F19" s="529"/>
      <c r="G19" s="529"/>
      <c r="H19" s="529"/>
      <c r="I19" s="529"/>
      <c r="J19" s="529"/>
      <c r="K19" s="529"/>
      <c r="L19" s="535">
        <v>480</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6320594</v>
      </c>
      <c r="BO19" s="466"/>
      <c r="BP19" s="466"/>
      <c r="BQ19" s="466"/>
      <c r="BR19" s="466"/>
      <c r="BS19" s="466"/>
      <c r="BT19" s="466"/>
      <c r="BU19" s="467"/>
      <c r="BV19" s="465">
        <v>6356506</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160</v>
      </c>
      <c r="C20" s="528"/>
      <c r="D20" s="528"/>
      <c r="E20" s="529"/>
      <c r="F20" s="529"/>
      <c r="G20" s="529"/>
      <c r="H20" s="529"/>
      <c r="I20" s="529"/>
      <c r="J20" s="529"/>
      <c r="K20" s="529"/>
      <c r="L20" s="535">
        <v>8678</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7757921</v>
      </c>
      <c r="BO23" s="466"/>
      <c r="BP23" s="466"/>
      <c r="BQ23" s="466"/>
      <c r="BR23" s="466"/>
      <c r="BS23" s="466"/>
      <c r="BT23" s="466"/>
      <c r="BU23" s="467"/>
      <c r="BV23" s="465">
        <v>7318682</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169</v>
      </c>
      <c r="F24" s="439"/>
      <c r="G24" s="439"/>
      <c r="H24" s="439"/>
      <c r="I24" s="439"/>
      <c r="J24" s="439"/>
      <c r="K24" s="440"/>
      <c r="L24" s="441">
        <v>1</v>
      </c>
      <c r="M24" s="442"/>
      <c r="N24" s="442"/>
      <c r="O24" s="442"/>
      <c r="P24" s="443"/>
      <c r="Q24" s="441">
        <v>7190</v>
      </c>
      <c r="R24" s="442"/>
      <c r="S24" s="442"/>
      <c r="T24" s="442"/>
      <c r="U24" s="442"/>
      <c r="V24" s="443"/>
      <c r="W24" s="507"/>
      <c r="X24" s="498"/>
      <c r="Y24" s="499"/>
      <c r="Z24" s="438" t="s">
        <v>170</v>
      </c>
      <c r="AA24" s="439"/>
      <c r="AB24" s="439"/>
      <c r="AC24" s="439"/>
      <c r="AD24" s="439"/>
      <c r="AE24" s="439"/>
      <c r="AF24" s="439"/>
      <c r="AG24" s="440"/>
      <c r="AH24" s="441">
        <v>148</v>
      </c>
      <c r="AI24" s="442"/>
      <c r="AJ24" s="442"/>
      <c r="AK24" s="442"/>
      <c r="AL24" s="443"/>
      <c r="AM24" s="441">
        <v>443704</v>
      </c>
      <c r="AN24" s="442"/>
      <c r="AO24" s="442"/>
      <c r="AP24" s="442"/>
      <c r="AQ24" s="442"/>
      <c r="AR24" s="443"/>
      <c r="AS24" s="441">
        <v>2998</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5264764</v>
      </c>
      <c r="BO24" s="466"/>
      <c r="BP24" s="466"/>
      <c r="BQ24" s="466"/>
      <c r="BR24" s="466"/>
      <c r="BS24" s="466"/>
      <c r="BT24" s="466"/>
      <c r="BU24" s="467"/>
      <c r="BV24" s="465">
        <v>5196830</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172</v>
      </c>
      <c r="F25" s="439"/>
      <c r="G25" s="439"/>
      <c r="H25" s="439"/>
      <c r="I25" s="439"/>
      <c r="J25" s="439"/>
      <c r="K25" s="440"/>
      <c r="L25" s="441">
        <v>1</v>
      </c>
      <c r="M25" s="442"/>
      <c r="N25" s="442"/>
      <c r="O25" s="442"/>
      <c r="P25" s="443"/>
      <c r="Q25" s="441">
        <v>5830</v>
      </c>
      <c r="R25" s="442"/>
      <c r="S25" s="442"/>
      <c r="T25" s="442"/>
      <c r="U25" s="442"/>
      <c r="V25" s="443"/>
      <c r="W25" s="507"/>
      <c r="X25" s="498"/>
      <c r="Y25" s="499"/>
      <c r="Z25" s="438" t="s">
        <v>173</v>
      </c>
      <c r="AA25" s="439"/>
      <c r="AB25" s="439"/>
      <c r="AC25" s="439"/>
      <c r="AD25" s="439"/>
      <c r="AE25" s="439"/>
      <c r="AF25" s="439"/>
      <c r="AG25" s="440"/>
      <c r="AH25" s="441" t="s">
        <v>174</v>
      </c>
      <c r="AI25" s="442"/>
      <c r="AJ25" s="442"/>
      <c r="AK25" s="442"/>
      <c r="AL25" s="443"/>
      <c r="AM25" s="441" t="s">
        <v>174</v>
      </c>
      <c r="AN25" s="442"/>
      <c r="AO25" s="442"/>
      <c r="AP25" s="442"/>
      <c r="AQ25" s="442"/>
      <c r="AR25" s="443"/>
      <c r="AS25" s="441" t="s">
        <v>174</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226714</v>
      </c>
      <c r="BO25" s="461"/>
      <c r="BP25" s="461"/>
      <c r="BQ25" s="461"/>
      <c r="BR25" s="461"/>
      <c r="BS25" s="461"/>
      <c r="BT25" s="461"/>
      <c r="BU25" s="462"/>
      <c r="BV25" s="460">
        <v>277884</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176</v>
      </c>
      <c r="F26" s="439"/>
      <c r="G26" s="439"/>
      <c r="H26" s="439"/>
      <c r="I26" s="439"/>
      <c r="J26" s="439"/>
      <c r="K26" s="440"/>
      <c r="L26" s="441">
        <v>1</v>
      </c>
      <c r="M26" s="442"/>
      <c r="N26" s="442"/>
      <c r="O26" s="442"/>
      <c r="P26" s="443"/>
      <c r="Q26" s="441">
        <v>5500</v>
      </c>
      <c r="R26" s="442"/>
      <c r="S26" s="442"/>
      <c r="T26" s="442"/>
      <c r="U26" s="442"/>
      <c r="V26" s="443"/>
      <c r="W26" s="507"/>
      <c r="X26" s="498"/>
      <c r="Y26" s="499"/>
      <c r="Z26" s="438" t="s">
        <v>177</v>
      </c>
      <c r="AA26" s="520"/>
      <c r="AB26" s="520"/>
      <c r="AC26" s="520"/>
      <c r="AD26" s="520"/>
      <c r="AE26" s="520"/>
      <c r="AF26" s="520"/>
      <c r="AG26" s="521"/>
      <c r="AH26" s="441" t="s">
        <v>174</v>
      </c>
      <c r="AI26" s="442"/>
      <c r="AJ26" s="442"/>
      <c r="AK26" s="442"/>
      <c r="AL26" s="443"/>
      <c r="AM26" s="441" t="s">
        <v>178</v>
      </c>
      <c r="AN26" s="442"/>
      <c r="AO26" s="442"/>
      <c r="AP26" s="442"/>
      <c r="AQ26" s="442"/>
      <c r="AR26" s="443"/>
      <c r="AS26" s="441" t="s">
        <v>174</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t="s">
        <v>174</v>
      </c>
      <c r="BO26" s="466"/>
      <c r="BP26" s="466"/>
      <c r="BQ26" s="466"/>
      <c r="BR26" s="466"/>
      <c r="BS26" s="466"/>
      <c r="BT26" s="466"/>
      <c r="BU26" s="467"/>
      <c r="BV26" s="465" t="s">
        <v>174</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180</v>
      </c>
      <c r="F27" s="439"/>
      <c r="G27" s="439"/>
      <c r="H27" s="439"/>
      <c r="I27" s="439"/>
      <c r="J27" s="439"/>
      <c r="K27" s="440"/>
      <c r="L27" s="441">
        <v>1</v>
      </c>
      <c r="M27" s="442"/>
      <c r="N27" s="442"/>
      <c r="O27" s="442"/>
      <c r="P27" s="443"/>
      <c r="Q27" s="441">
        <v>3030</v>
      </c>
      <c r="R27" s="442"/>
      <c r="S27" s="442"/>
      <c r="T27" s="442"/>
      <c r="U27" s="442"/>
      <c r="V27" s="443"/>
      <c r="W27" s="507"/>
      <c r="X27" s="498"/>
      <c r="Y27" s="499"/>
      <c r="Z27" s="438" t="s">
        <v>181</v>
      </c>
      <c r="AA27" s="439"/>
      <c r="AB27" s="439"/>
      <c r="AC27" s="439"/>
      <c r="AD27" s="439"/>
      <c r="AE27" s="439"/>
      <c r="AF27" s="439"/>
      <c r="AG27" s="440"/>
      <c r="AH27" s="441">
        <v>2</v>
      </c>
      <c r="AI27" s="442"/>
      <c r="AJ27" s="442"/>
      <c r="AK27" s="442"/>
      <c r="AL27" s="443"/>
      <c r="AM27" s="441" t="s">
        <v>182</v>
      </c>
      <c r="AN27" s="442"/>
      <c r="AO27" s="442"/>
      <c r="AP27" s="442"/>
      <c r="AQ27" s="442"/>
      <c r="AR27" s="443"/>
      <c r="AS27" s="441" t="s">
        <v>182</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v>315821</v>
      </c>
      <c r="BO27" s="469"/>
      <c r="BP27" s="469"/>
      <c r="BQ27" s="469"/>
      <c r="BR27" s="469"/>
      <c r="BS27" s="469"/>
      <c r="BT27" s="469"/>
      <c r="BU27" s="470"/>
      <c r="BV27" s="468">
        <v>315821</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184</v>
      </c>
      <c r="F28" s="439"/>
      <c r="G28" s="439"/>
      <c r="H28" s="439"/>
      <c r="I28" s="439"/>
      <c r="J28" s="439"/>
      <c r="K28" s="440"/>
      <c r="L28" s="441">
        <v>1</v>
      </c>
      <c r="M28" s="442"/>
      <c r="N28" s="442"/>
      <c r="O28" s="442"/>
      <c r="P28" s="443"/>
      <c r="Q28" s="441">
        <v>2270</v>
      </c>
      <c r="R28" s="442"/>
      <c r="S28" s="442"/>
      <c r="T28" s="442"/>
      <c r="U28" s="442"/>
      <c r="V28" s="443"/>
      <c r="W28" s="507"/>
      <c r="X28" s="498"/>
      <c r="Y28" s="499"/>
      <c r="Z28" s="438" t="s">
        <v>185</v>
      </c>
      <c r="AA28" s="439"/>
      <c r="AB28" s="439"/>
      <c r="AC28" s="439"/>
      <c r="AD28" s="439"/>
      <c r="AE28" s="439"/>
      <c r="AF28" s="439"/>
      <c r="AG28" s="440"/>
      <c r="AH28" s="441" t="s">
        <v>127</v>
      </c>
      <c r="AI28" s="442"/>
      <c r="AJ28" s="442"/>
      <c r="AK28" s="442"/>
      <c r="AL28" s="443"/>
      <c r="AM28" s="441" t="s">
        <v>127</v>
      </c>
      <c r="AN28" s="442"/>
      <c r="AO28" s="442"/>
      <c r="AP28" s="442"/>
      <c r="AQ28" s="442"/>
      <c r="AR28" s="443"/>
      <c r="AS28" s="441" t="s">
        <v>127</v>
      </c>
      <c r="AT28" s="442"/>
      <c r="AU28" s="442"/>
      <c r="AV28" s="442"/>
      <c r="AW28" s="442"/>
      <c r="AX28" s="444"/>
      <c r="AY28" s="448" t="s">
        <v>186</v>
      </c>
      <c r="AZ28" s="449"/>
      <c r="BA28" s="449"/>
      <c r="BB28" s="450"/>
      <c r="BC28" s="457" t="s">
        <v>48</v>
      </c>
      <c r="BD28" s="458"/>
      <c r="BE28" s="458"/>
      <c r="BF28" s="458"/>
      <c r="BG28" s="458"/>
      <c r="BH28" s="458"/>
      <c r="BI28" s="458"/>
      <c r="BJ28" s="458"/>
      <c r="BK28" s="458"/>
      <c r="BL28" s="458"/>
      <c r="BM28" s="459"/>
      <c r="BN28" s="460">
        <v>2075765</v>
      </c>
      <c r="BO28" s="461"/>
      <c r="BP28" s="461"/>
      <c r="BQ28" s="461"/>
      <c r="BR28" s="461"/>
      <c r="BS28" s="461"/>
      <c r="BT28" s="461"/>
      <c r="BU28" s="462"/>
      <c r="BV28" s="460">
        <v>1028557</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187</v>
      </c>
      <c r="F29" s="439"/>
      <c r="G29" s="439"/>
      <c r="H29" s="439"/>
      <c r="I29" s="439"/>
      <c r="J29" s="439"/>
      <c r="K29" s="440"/>
      <c r="L29" s="441">
        <v>12</v>
      </c>
      <c r="M29" s="442"/>
      <c r="N29" s="442"/>
      <c r="O29" s="442"/>
      <c r="P29" s="443"/>
      <c r="Q29" s="441">
        <v>2100</v>
      </c>
      <c r="R29" s="442"/>
      <c r="S29" s="442"/>
      <c r="T29" s="442"/>
      <c r="U29" s="442"/>
      <c r="V29" s="443"/>
      <c r="W29" s="508"/>
      <c r="X29" s="509"/>
      <c r="Y29" s="510"/>
      <c r="Z29" s="438" t="s">
        <v>188</v>
      </c>
      <c r="AA29" s="439"/>
      <c r="AB29" s="439"/>
      <c r="AC29" s="439"/>
      <c r="AD29" s="439"/>
      <c r="AE29" s="439"/>
      <c r="AF29" s="439"/>
      <c r="AG29" s="440"/>
      <c r="AH29" s="441">
        <v>150</v>
      </c>
      <c r="AI29" s="442"/>
      <c r="AJ29" s="442"/>
      <c r="AK29" s="442"/>
      <c r="AL29" s="443"/>
      <c r="AM29" s="441">
        <v>451252</v>
      </c>
      <c r="AN29" s="442"/>
      <c r="AO29" s="442"/>
      <c r="AP29" s="442"/>
      <c r="AQ29" s="442"/>
      <c r="AR29" s="443"/>
      <c r="AS29" s="441">
        <v>3008</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v>58871</v>
      </c>
      <c r="BO29" s="466"/>
      <c r="BP29" s="466"/>
      <c r="BQ29" s="466"/>
      <c r="BR29" s="466"/>
      <c r="BS29" s="466"/>
      <c r="BT29" s="466"/>
      <c r="BU29" s="467"/>
      <c r="BV29" s="465">
        <v>58871</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97</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1737144</v>
      </c>
      <c r="BO30" s="469"/>
      <c r="BP30" s="469"/>
      <c r="BQ30" s="469"/>
      <c r="BR30" s="469"/>
      <c r="BS30" s="469"/>
      <c r="BT30" s="469"/>
      <c r="BU30" s="470"/>
      <c r="BV30" s="468">
        <v>1898011</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197</v>
      </c>
      <c r="D33" s="428"/>
      <c r="E33" s="427" t="s">
        <v>198</v>
      </c>
      <c r="F33" s="427"/>
      <c r="G33" s="427"/>
      <c r="H33" s="427"/>
      <c r="I33" s="427"/>
      <c r="J33" s="427"/>
      <c r="K33" s="427"/>
      <c r="L33" s="427"/>
      <c r="M33" s="427"/>
      <c r="N33" s="427"/>
      <c r="O33" s="427"/>
      <c r="P33" s="427"/>
      <c r="Q33" s="427"/>
      <c r="R33" s="427"/>
      <c r="S33" s="427"/>
      <c r="T33" s="215"/>
      <c r="U33" s="428" t="s">
        <v>197</v>
      </c>
      <c r="V33" s="428"/>
      <c r="W33" s="427" t="s">
        <v>199</v>
      </c>
      <c r="X33" s="427"/>
      <c r="Y33" s="427"/>
      <c r="Z33" s="427"/>
      <c r="AA33" s="427"/>
      <c r="AB33" s="427"/>
      <c r="AC33" s="427"/>
      <c r="AD33" s="427"/>
      <c r="AE33" s="427"/>
      <c r="AF33" s="427"/>
      <c r="AG33" s="427"/>
      <c r="AH33" s="427"/>
      <c r="AI33" s="427"/>
      <c r="AJ33" s="427"/>
      <c r="AK33" s="427"/>
      <c r="AL33" s="215"/>
      <c r="AM33" s="428" t="s">
        <v>197</v>
      </c>
      <c r="AN33" s="428"/>
      <c r="AO33" s="427" t="s">
        <v>198</v>
      </c>
      <c r="AP33" s="427"/>
      <c r="AQ33" s="427"/>
      <c r="AR33" s="427"/>
      <c r="AS33" s="427"/>
      <c r="AT33" s="427"/>
      <c r="AU33" s="427"/>
      <c r="AV33" s="427"/>
      <c r="AW33" s="427"/>
      <c r="AX33" s="427"/>
      <c r="AY33" s="427"/>
      <c r="AZ33" s="427"/>
      <c r="BA33" s="427"/>
      <c r="BB33" s="427"/>
      <c r="BC33" s="427"/>
      <c r="BD33" s="216"/>
      <c r="BE33" s="427" t="s">
        <v>200</v>
      </c>
      <c r="BF33" s="427"/>
      <c r="BG33" s="427" t="s">
        <v>201</v>
      </c>
      <c r="BH33" s="427"/>
      <c r="BI33" s="427"/>
      <c r="BJ33" s="427"/>
      <c r="BK33" s="427"/>
      <c r="BL33" s="427"/>
      <c r="BM33" s="427"/>
      <c r="BN33" s="427"/>
      <c r="BO33" s="427"/>
      <c r="BP33" s="427"/>
      <c r="BQ33" s="427"/>
      <c r="BR33" s="427"/>
      <c r="BS33" s="427"/>
      <c r="BT33" s="427"/>
      <c r="BU33" s="427"/>
      <c r="BV33" s="216"/>
      <c r="BW33" s="428" t="s">
        <v>200</v>
      </c>
      <c r="BX33" s="428"/>
      <c r="BY33" s="427" t="s">
        <v>202</v>
      </c>
      <c r="BZ33" s="427"/>
      <c r="CA33" s="427"/>
      <c r="CB33" s="427"/>
      <c r="CC33" s="427"/>
      <c r="CD33" s="427"/>
      <c r="CE33" s="427"/>
      <c r="CF33" s="427"/>
      <c r="CG33" s="427"/>
      <c r="CH33" s="427"/>
      <c r="CI33" s="427"/>
      <c r="CJ33" s="427"/>
      <c r="CK33" s="427"/>
      <c r="CL33" s="427"/>
      <c r="CM33" s="427"/>
      <c r="CN33" s="215"/>
      <c r="CO33" s="428" t="s">
        <v>203</v>
      </c>
      <c r="CP33" s="428"/>
      <c r="CQ33" s="427" t="s">
        <v>204</v>
      </c>
      <c r="CR33" s="427"/>
      <c r="CS33" s="427"/>
      <c r="CT33" s="427"/>
      <c r="CU33" s="427"/>
      <c r="CV33" s="427"/>
      <c r="CW33" s="427"/>
      <c r="CX33" s="427"/>
      <c r="CY33" s="427"/>
      <c r="CZ33" s="427"/>
      <c r="DA33" s="427"/>
      <c r="DB33" s="427"/>
      <c r="DC33" s="427"/>
      <c r="DD33" s="427"/>
      <c r="DE33" s="427"/>
      <c r="DF33" s="215"/>
      <c r="DG33" s="426" t="s">
        <v>205</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国民健康保険事業</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IF('各会計、関係団体の財政状況及び健全化判断比率'!B32="","",'各会計、関係団体の財政状況及び健全化判断比率'!B32)</f>
        <v>水道事業</v>
      </c>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IF('各会計、関係団体の財政状況及び健全化判断比率'!B33="","",'各会計、関係団体の財政状況及び健全化判断比率'!B33)</f>
        <v>下水道事業</v>
      </c>
      <c r="BH34" s="423"/>
      <c r="BI34" s="423"/>
      <c r="BJ34" s="423"/>
      <c r="BK34" s="423"/>
      <c r="BL34" s="423"/>
      <c r="BM34" s="423"/>
      <c r="BN34" s="423"/>
      <c r="BO34" s="423"/>
      <c r="BP34" s="423"/>
      <c r="BQ34" s="423"/>
      <c r="BR34" s="423"/>
      <c r="BS34" s="423"/>
      <c r="BT34" s="423"/>
      <c r="BU34" s="423"/>
      <c r="BV34" s="213"/>
      <c r="BW34" s="424">
        <f>IF(BY34="","",MAX(C34:D43,U34:V43,AM34:AN43,BE34:BF43)+1)</f>
        <v>9</v>
      </c>
      <c r="BX34" s="424"/>
      <c r="BY34" s="423" t="str">
        <f>IF('各会計、関係団体の財政状況及び健全化判断比率'!B68="","",'各会計、関係団体の財政状況及び健全化判断比率'!B68)</f>
        <v>宮崎県市町村総合事務組合（一般会計）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18</v>
      </c>
      <c r="CP34" s="424"/>
      <c r="CQ34" s="423" t="str">
        <f>IF('各会計、関係団体の財政状況及び健全化判断比率'!BS7="","",'各会計、関係団体の財政状況及び健全化判断比率'!BS7)</f>
        <v>株式会社高鍋衛生公社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介護保険事業</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8</v>
      </c>
      <c r="BF35" s="424"/>
      <c r="BG35" s="423" t="str">
        <f>IF('各会計、関係団体の財政状況及び健全化判断比率'!B34="","",'各会計、関係団体の財政状況及び健全化判断比率'!B34)</f>
        <v>工業用地造成事業</v>
      </c>
      <c r="BH35" s="423"/>
      <c r="BI35" s="423"/>
      <c r="BJ35" s="423"/>
      <c r="BK35" s="423"/>
      <c r="BL35" s="423"/>
      <c r="BM35" s="423"/>
      <c r="BN35" s="423"/>
      <c r="BO35" s="423"/>
      <c r="BP35" s="423"/>
      <c r="BQ35" s="423"/>
      <c r="BR35" s="423"/>
      <c r="BS35" s="423"/>
      <c r="BT35" s="423"/>
      <c r="BU35" s="423"/>
      <c r="BV35" s="213"/>
      <c r="BW35" s="424">
        <f t="shared" ref="BW35:BW43" si="2">IF(BY35="","",BW34+1)</f>
        <v>10</v>
      </c>
      <c r="BX35" s="424"/>
      <c r="BY35" s="423" t="str">
        <f>IF('各会計、関係団体の財政状況及び健全化判断比率'!B69="","",'各会計、関係団体の財政状況及び健全化判断比率'!B69)</f>
        <v>宮崎県市町村総合事務組合（市町村交通災害共済事業特別会計）</v>
      </c>
      <c r="BZ35" s="423"/>
      <c r="CA35" s="423"/>
      <c r="CB35" s="423"/>
      <c r="CC35" s="423"/>
      <c r="CD35" s="423"/>
      <c r="CE35" s="423"/>
      <c r="CF35" s="423"/>
      <c r="CG35" s="423"/>
      <c r="CH35" s="423"/>
      <c r="CI35" s="423"/>
      <c r="CJ35" s="423"/>
      <c r="CK35" s="423"/>
      <c r="CL35" s="423"/>
      <c r="CM35" s="423"/>
      <c r="CN35" s="213"/>
      <c r="CO35" s="424">
        <f t="shared" ref="CO35:CO43" si="3">IF(CQ35="","",CO34+1)</f>
        <v>19</v>
      </c>
      <c r="CP35" s="424"/>
      <c r="CQ35" s="423" t="str">
        <f>IF('各会計、関係団体の財政状況及び健全化判断比率'!BS8="","",'各会計、関係団体の財政状況及び健全化判断比率'!BS8)</f>
        <v>宮崎県環境整備公社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介護認定審査会</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11</v>
      </c>
      <c r="BX36" s="424"/>
      <c r="BY36" s="423" t="str">
        <f>IF('各会計、関係団体の財政状況及び健全化判断比率'!B70="","",'各会計、関係団体の財政状況及び健全化判断比率'!B70)</f>
        <v>宮崎県市町村総合事務組合（自治会館管理運営特別会計）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5</v>
      </c>
      <c r="V37" s="424"/>
      <c r="W37" s="423" t="str">
        <f>IF('各会計、関係団体の財政状況及び健全化判断比率'!B31="","",'各会計、関係団体の財政状況及び健全化判断比率'!B31)</f>
        <v>後期高齢者医療事業</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12</v>
      </c>
      <c r="BX37" s="424"/>
      <c r="BY37" s="423" t="str">
        <f>IF('各会計、関係団体の財政状況及び健全化判断比率'!B71="","",'各会計、関係団体の財政状況及び健全化判断比率'!B71)</f>
        <v>宮崎県後期高齢者医療広域連合（一般会計）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13</v>
      </c>
      <c r="BX38" s="424"/>
      <c r="BY38" s="423" t="str">
        <f>IF('各会計、関係団体の財政状況及び健全化判断比率'!B72="","",'各会計、関係団体の財政状況及び健全化判断比率'!B72)</f>
        <v>宮崎県後期高齢者医療広域連合（後期高齢者医療特別会計）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14</v>
      </c>
      <c r="BX39" s="424"/>
      <c r="BY39" s="423" t="str">
        <f>IF('各会計、関係団体の財政状況及び健全化判断比率'!B73="","",'各会計、関係団体の財政状況及び健全化判断比率'!B73)</f>
        <v>宮崎県東児湯消防組合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15</v>
      </c>
      <c r="BX40" s="424"/>
      <c r="BY40" s="423" t="str">
        <f>IF('各会計、関係団体の財政状況及び健全化判断比率'!B74="","",'各会計、関係団体の財政状況及び健全化判断比率'!B74)</f>
        <v>西都児湯環境整備事務組合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16</v>
      </c>
      <c r="BX41" s="424"/>
      <c r="BY41" s="423" t="str">
        <f>IF('各会計、関係団体の財政状況及び健全化判断比率'!B75="","",'各会計、関係団体の財政状況及び健全化判断比率'!B75)</f>
        <v>高鍋・木城衛生組合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17</v>
      </c>
      <c r="BX42" s="424"/>
      <c r="BY42" s="423" t="str">
        <f>IF('各会計、関係団体の財政状況及び健全化判断比率'!B76="","",'各会計、関係団体の財政状況及び健全化判断比率'!B76)</f>
        <v>一ツ瀬川営農飲雑用水広域水道企業団</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wi3OUSfcv80Wi1/o23IOv0HTQXd681K9mmJ75fLedP82pT4SkyNxuv7Sy9uvdAUFaZ6F0onWVve7ng0TrV2A/g==" saltValue="aYZ8sZWFv2nU5BBkSTmO3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44" t="s">
        <v>562</v>
      </c>
      <c r="D34" s="1244"/>
      <c r="E34" s="1245"/>
      <c r="F34" s="32">
        <v>6.11</v>
      </c>
      <c r="G34" s="33">
        <v>6.74</v>
      </c>
      <c r="H34" s="33">
        <v>6.57</v>
      </c>
      <c r="I34" s="33">
        <v>10.54</v>
      </c>
      <c r="J34" s="34">
        <v>7.72</v>
      </c>
      <c r="K34" s="22"/>
      <c r="L34" s="22"/>
      <c r="M34" s="22"/>
      <c r="N34" s="22"/>
      <c r="O34" s="22"/>
      <c r="P34" s="22"/>
    </row>
    <row r="35" spans="1:16" ht="39" customHeight="1" x14ac:dyDescent="0.15">
      <c r="A35" s="22"/>
      <c r="B35" s="35"/>
      <c r="C35" s="1238" t="s">
        <v>563</v>
      </c>
      <c r="D35" s="1239"/>
      <c r="E35" s="1240"/>
      <c r="F35" s="36">
        <v>2.91</v>
      </c>
      <c r="G35" s="37">
        <v>5.59</v>
      </c>
      <c r="H35" s="37">
        <v>5.47</v>
      </c>
      <c r="I35" s="37">
        <v>6.27</v>
      </c>
      <c r="J35" s="38">
        <v>6.87</v>
      </c>
      <c r="K35" s="22"/>
      <c r="L35" s="22"/>
      <c r="M35" s="22"/>
      <c r="N35" s="22"/>
      <c r="O35" s="22"/>
      <c r="P35" s="22"/>
    </row>
    <row r="36" spans="1:16" ht="39" customHeight="1" x14ac:dyDescent="0.15">
      <c r="A36" s="22"/>
      <c r="B36" s="35"/>
      <c r="C36" s="1238" t="s">
        <v>564</v>
      </c>
      <c r="D36" s="1239"/>
      <c r="E36" s="1240"/>
      <c r="F36" s="36">
        <v>1.67</v>
      </c>
      <c r="G36" s="37">
        <v>2.4300000000000002</v>
      </c>
      <c r="H36" s="37">
        <v>3.55</v>
      </c>
      <c r="I36" s="37">
        <v>3.7</v>
      </c>
      <c r="J36" s="38">
        <v>2.0299999999999998</v>
      </c>
      <c r="K36" s="22"/>
      <c r="L36" s="22"/>
      <c r="M36" s="22"/>
      <c r="N36" s="22"/>
      <c r="O36" s="22"/>
      <c r="P36" s="22"/>
    </row>
    <row r="37" spans="1:16" ht="39" customHeight="1" x14ac:dyDescent="0.15">
      <c r="A37" s="22"/>
      <c r="B37" s="35"/>
      <c r="C37" s="1238" t="s">
        <v>565</v>
      </c>
      <c r="D37" s="1239"/>
      <c r="E37" s="1240"/>
      <c r="F37" s="36">
        <v>5.93</v>
      </c>
      <c r="G37" s="37">
        <v>5.51</v>
      </c>
      <c r="H37" s="37">
        <v>6.27</v>
      </c>
      <c r="I37" s="37">
        <v>5.54</v>
      </c>
      <c r="J37" s="38">
        <v>0.99</v>
      </c>
      <c r="K37" s="22"/>
      <c r="L37" s="22"/>
      <c r="M37" s="22"/>
      <c r="N37" s="22"/>
      <c r="O37" s="22"/>
      <c r="P37" s="22"/>
    </row>
    <row r="38" spans="1:16" ht="39" customHeight="1" x14ac:dyDescent="0.15">
      <c r="A38" s="22"/>
      <c r="B38" s="35"/>
      <c r="C38" s="1238" t="s">
        <v>566</v>
      </c>
      <c r="D38" s="1239"/>
      <c r="E38" s="1240"/>
      <c r="F38" s="36">
        <v>0.2</v>
      </c>
      <c r="G38" s="37">
        <v>0.15</v>
      </c>
      <c r="H38" s="37">
        <v>0.23</v>
      </c>
      <c r="I38" s="37">
        <v>0.19</v>
      </c>
      <c r="J38" s="38">
        <v>0.43</v>
      </c>
      <c r="K38" s="22"/>
      <c r="L38" s="22"/>
      <c r="M38" s="22"/>
      <c r="N38" s="22"/>
      <c r="O38" s="22"/>
      <c r="P38" s="22"/>
    </row>
    <row r="39" spans="1:16" ht="39" customHeight="1" x14ac:dyDescent="0.15">
      <c r="A39" s="22"/>
      <c r="B39" s="35"/>
      <c r="C39" s="1238" t="s">
        <v>567</v>
      </c>
      <c r="D39" s="1239"/>
      <c r="E39" s="1240"/>
      <c r="F39" s="36">
        <v>0.01</v>
      </c>
      <c r="G39" s="37">
        <v>0.01</v>
      </c>
      <c r="H39" s="37">
        <v>0.01</v>
      </c>
      <c r="I39" s="37">
        <v>0.02</v>
      </c>
      <c r="J39" s="38">
        <v>0.02</v>
      </c>
      <c r="K39" s="22"/>
      <c r="L39" s="22"/>
      <c r="M39" s="22"/>
      <c r="N39" s="22"/>
      <c r="O39" s="22"/>
      <c r="P39" s="22"/>
    </row>
    <row r="40" spans="1:16" ht="39" customHeight="1" x14ac:dyDescent="0.15">
      <c r="A40" s="22"/>
      <c r="B40" s="35"/>
      <c r="C40" s="1238" t="s">
        <v>568</v>
      </c>
      <c r="D40" s="1239"/>
      <c r="E40" s="1240"/>
      <c r="F40" s="36">
        <v>0</v>
      </c>
      <c r="G40" s="37">
        <v>0</v>
      </c>
      <c r="H40" s="37">
        <v>0</v>
      </c>
      <c r="I40" s="37">
        <v>0</v>
      </c>
      <c r="J40" s="38">
        <v>0</v>
      </c>
      <c r="K40" s="22"/>
      <c r="L40" s="22"/>
      <c r="M40" s="22"/>
      <c r="N40" s="22"/>
      <c r="O40" s="22"/>
      <c r="P40" s="22"/>
    </row>
    <row r="41" spans="1:16" ht="39" customHeight="1" x14ac:dyDescent="0.15">
      <c r="A41" s="22"/>
      <c r="B41" s="35"/>
      <c r="C41" s="1238" t="s">
        <v>569</v>
      </c>
      <c r="D41" s="1239"/>
      <c r="E41" s="1240"/>
      <c r="F41" s="36" t="s">
        <v>514</v>
      </c>
      <c r="G41" s="37" t="s">
        <v>514</v>
      </c>
      <c r="H41" s="37" t="s">
        <v>514</v>
      </c>
      <c r="I41" s="37">
        <v>0</v>
      </c>
      <c r="J41" s="38">
        <v>0</v>
      </c>
      <c r="K41" s="22"/>
      <c r="L41" s="22"/>
      <c r="M41" s="22"/>
      <c r="N41" s="22"/>
      <c r="O41" s="22"/>
      <c r="P41" s="22"/>
    </row>
    <row r="42" spans="1:16" ht="39" customHeight="1" x14ac:dyDescent="0.15">
      <c r="A42" s="22"/>
      <c r="B42" s="39"/>
      <c r="C42" s="1238" t="s">
        <v>570</v>
      </c>
      <c r="D42" s="1239"/>
      <c r="E42" s="1240"/>
      <c r="F42" s="36" t="s">
        <v>514</v>
      </c>
      <c r="G42" s="37" t="s">
        <v>514</v>
      </c>
      <c r="H42" s="37" t="s">
        <v>514</v>
      </c>
      <c r="I42" s="37" t="s">
        <v>514</v>
      </c>
      <c r="J42" s="38" t="s">
        <v>514</v>
      </c>
      <c r="K42" s="22"/>
      <c r="L42" s="22"/>
      <c r="M42" s="22"/>
      <c r="N42" s="22"/>
      <c r="O42" s="22"/>
      <c r="P42" s="22"/>
    </row>
    <row r="43" spans="1:16" ht="39" customHeight="1" thickBot="1" x14ac:dyDescent="0.2">
      <c r="A43" s="22"/>
      <c r="B43" s="40"/>
      <c r="C43" s="1241" t="s">
        <v>571</v>
      </c>
      <c r="D43" s="1242"/>
      <c r="E43" s="1243"/>
      <c r="F43" s="41" t="s">
        <v>514</v>
      </c>
      <c r="G43" s="42" t="s">
        <v>514</v>
      </c>
      <c r="H43" s="42" t="s">
        <v>514</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vIzkBVAv9R/fFVWwBrBLiY2zTiD/3gI5GFnN5mVvfI5SPUFf6ZBI9qlfnuBji8gF2J7nlxxtve+CvuAmE8hWQ==" saltValue="qPAjYlznt5oR1VfB8QWz3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672</v>
      </c>
      <c r="L45" s="60">
        <v>662</v>
      </c>
      <c r="M45" s="60">
        <v>675</v>
      </c>
      <c r="N45" s="60">
        <v>688</v>
      </c>
      <c r="O45" s="61">
        <v>684</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514</v>
      </c>
      <c r="L46" s="64" t="s">
        <v>514</v>
      </c>
      <c r="M46" s="64" t="s">
        <v>514</v>
      </c>
      <c r="N46" s="64" t="s">
        <v>514</v>
      </c>
      <c r="O46" s="65" t="s">
        <v>514</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514</v>
      </c>
      <c r="L47" s="64" t="s">
        <v>514</v>
      </c>
      <c r="M47" s="64" t="s">
        <v>514</v>
      </c>
      <c r="N47" s="64" t="s">
        <v>514</v>
      </c>
      <c r="O47" s="65" t="s">
        <v>514</v>
      </c>
      <c r="P47" s="48"/>
      <c r="Q47" s="48"/>
      <c r="R47" s="48"/>
      <c r="S47" s="48"/>
      <c r="T47" s="48"/>
      <c r="U47" s="48"/>
    </row>
    <row r="48" spans="1:21" ht="30.75" customHeight="1" x14ac:dyDescent="0.15">
      <c r="A48" s="48"/>
      <c r="B48" s="1266"/>
      <c r="C48" s="1267"/>
      <c r="D48" s="62"/>
      <c r="E48" s="1248" t="s">
        <v>15</v>
      </c>
      <c r="F48" s="1248"/>
      <c r="G48" s="1248"/>
      <c r="H48" s="1248"/>
      <c r="I48" s="1248"/>
      <c r="J48" s="1249"/>
      <c r="K48" s="63">
        <v>178</v>
      </c>
      <c r="L48" s="64">
        <v>175</v>
      </c>
      <c r="M48" s="64">
        <v>188</v>
      </c>
      <c r="N48" s="64">
        <v>202</v>
      </c>
      <c r="O48" s="65">
        <v>207</v>
      </c>
      <c r="P48" s="48"/>
      <c r="Q48" s="48"/>
      <c r="R48" s="48"/>
      <c r="S48" s="48"/>
      <c r="T48" s="48"/>
      <c r="U48" s="48"/>
    </row>
    <row r="49" spans="1:21" ht="30.75" customHeight="1" x14ac:dyDescent="0.15">
      <c r="A49" s="48"/>
      <c r="B49" s="1266"/>
      <c r="C49" s="1267"/>
      <c r="D49" s="62"/>
      <c r="E49" s="1248" t="s">
        <v>16</v>
      </c>
      <c r="F49" s="1248"/>
      <c r="G49" s="1248"/>
      <c r="H49" s="1248"/>
      <c r="I49" s="1248"/>
      <c r="J49" s="1249"/>
      <c r="K49" s="63">
        <v>140</v>
      </c>
      <c r="L49" s="64">
        <v>163</v>
      </c>
      <c r="M49" s="64">
        <v>161</v>
      </c>
      <c r="N49" s="64">
        <v>155</v>
      </c>
      <c r="O49" s="65">
        <v>180</v>
      </c>
      <c r="P49" s="48"/>
      <c r="Q49" s="48"/>
      <c r="R49" s="48"/>
      <c r="S49" s="48"/>
      <c r="T49" s="48"/>
      <c r="U49" s="48"/>
    </row>
    <row r="50" spans="1:21" ht="30.75" customHeight="1" x14ac:dyDescent="0.15">
      <c r="A50" s="48"/>
      <c r="B50" s="1266"/>
      <c r="C50" s="1267"/>
      <c r="D50" s="62"/>
      <c r="E50" s="1248" t="s">
        <v>17</v>
      </c>
      <c r="F50" s="1248"/>
      <c r="G50" s="1248"/>
      <c r="H50" s="1248"/>
      <c r="I50" s="1248"/>
      <c r="J50" s="1249"/>
      <c r="K50" s="63">
        <v>23</v>
      </c>
      <c r="L50" s="64">
        <v>16</v>
      </c>
      <c r="M50" s="64">
        <v>15</v>
      </c>
      <c r="N50" s="64">
        <v>7</v>
      </c>
      <c r="O50" s="65">
        <v>4</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514</v>
      </c>
      <c r="L51" s="64" t="s">
        <v>514</v>
      </c>
      <c r="M51" s="64" t="s">
        <v>514</v>
      </c>
      <c r="N51" s="64" t="s">
        <v>514</v>
      </c>
      <c r="O51" s="65" t="s">
        <v>514</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622</v>
      </c>
      <c r="L52" s="64">
        <v>641</v>
      </c>
      <c r="M52" s="64">
        <v>605</v>
      </c>
      <c r="N52" s="64">
        <v>624</v>
      </c>
      <c r="O52" s="65">
        <v>622</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391</v>
      </c>
      <c r="L53" s="69">
        <v>375</v>
      </c>
      <c r="M53" s="69">
        <v>434</v>
      </c>
      <c r="N53" s="69">
        <v>428</v>
      </c>
      <c r="O53" s="70">
        <v>453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572</v>
      </c>
      <c r="L56" s="80" t="s">
        <v>573</v>
      </c>
      <c r="M56" s="80" t="s">
        <v>574</v>
      </c>
      <c r="N56" s="80" t="s">
        <v>575</v>
      </c>
      <c r="O56" s="81" t="s">
        <v>576</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599</v>
      </c>
      <c r="L57" s="83" t="s">
        <v>599</v>
      </c>
      <c r="M57" s="83" t="s">
        <v>599</v>
      </c>
      <c r="N57" s="83" t="s">
        <v>599</v>
      </c>
      <c r="O57" s="84" t="s">
        <v>599</v>
      </c>
    </row>
    <row r="58" spans="1:21" ht="31.5" customHeight="1" thickBot="1" x14ac:dyDescent="0.2">
      <c r="B58" s="1256"/>
      <c r="C58" s="1257"/>
      <c r="D58" s="1261" t="s">
        <v>27</v>
      </c>
      <c r="E58" s="1262"/>
      <c r="F58" s="1262"/>
      <c r="G58" s="1262"/>
      <c r="H58" s="1262"/>
      <c r="I58" s="1262"/>
      <c r="J58" s="1263"/>
      <c r="K58" s="85" t="s">
        <v>600</v>
      </c>
      <c r="L58" s="86" t="s">
        <v>599</v>
      </c>
      <c r="M58" s="86" t="s">
        <v>599</v>
      </c>
      <c r="N58" s="86" t="s">
        <v>600</v>
      </c>
      <c r="O58" s="87" t="s">
        <v>599</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yzYlupIcj9HW2oQtP4rlc+wPmTk7OHRRhgzNQBhJd6nWa5QBMLaiHVDQ1ax4bmkYuMGApPWXWL81C8Ey0FHmQ==" saltValue="Medm9UoGbKn6dflBNJntu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556</v>
      </c>
      <c r="J40" s="99" t="s">
        <v>557</v>
      </c>
      <c r="K40" s="99" t="s">
        <v>558</v>
      </c>
      <c r="L40" s="99" t="s">
        <v>559</v>
      </c>
      <c r="M40" s="100" t="s">
        <v>560</v>
      </c>
    </row>
    <row r="41" spans="2:13" ht="27.75" customHeight="1" x14ac:dyDescent="0.15">
      <c r="B41" s="1284" t="s">
        <v>30</v>
      </c>
      <c r="C41" s="1285"/>
      <c r="D41" s="101"/>
      <c r="E41" s="1286" t="s">
        <v>31</v>
      </c>
      <c r="F41" s="1286"/>
      <c r="G41" s="1286"/>
      <c r="H41" s="1287"/>
      <c r="I41" s="102">
        <v>7001</v>
      </c>
      <c r="J41" s="103">
        <v>7320</v>
      </c>
      <c r="K41" s="103">
        <v>7269</v>
      </c>
      <c r="L41" s="103">
        <v>7319</v>
      </c>
      <c r="M41" s="104">
        <v>7758</v>
      </c>
    </row>
    <row r="42" spans="2:13" ht="27.75" customHeight="1" x14ac:dyDescent="0.15">
      <c r="B42" s="1274"/>
      <c r="C42" s="1275"/>
      <c r="D42" s="105"/>
      <c r="E42" s="1278" t="s">
        <v>32</v>
      </c>
      <c r="F42" s="1278"/>
      <c r="G42" s="1278"/>
      <c r="H42" s="1279"/>
      <c r="I42" s="106">
        <v>46</v>
      </c>
      <c r="J42" s="107">
        <v>33</v>
      </c>
      <c r="K42" s="107">
        <v>20</v>
      </c>
      <c r="L42" s="107">
        <v>13</v>
      </c>
      <c r="M42" s="108">
        <v>6</v>
      </c>
    </row>
    <row r="43" spans="2:13" ht="27.75" customHeight="1" x14ac:dyDescent="0.15">
      <c r="B43" s="1274"/>
      <c r="C43" s="1275"/>
      <c r="D43" s="105"/>
      <c r="E43" s="1278" t="s">
        <v>33</v>
      </c>
      <c r="F43" s="1278"/>
      <c r="G43" s="1278"/>
      <c r="H43" s="1279"/>
      <c r="I43" s="106">
        <v>2252</v>
      </c>
      <c r="J43" s="107">
        <v>2134</v>
      </c>
      <c r="K43" s="107">
        <v>2151</v>
      </c>
      <c r="L43" s="107">
        <v>2163</v>
      </c>
      <c r="M43" s="108">
        <v>2751</v>
      </c>
    </row>
    <row r="44" spans="2:13" ht="27.75" customHeight="1" x14ac:dyDescent="0.15">
      <c r="B44" s="1274"/>
      <c r="C44" s="1275"/>
      <c r="D44" s="105"/>
      <c r="E44" s="1278" t="s">
        <v>34</v>
      </c>
      <c r="F44" s="1278"/>
      <c r="G44" s="1278"/>
      <c r="H44" s="1279"/>
      <c r="I44" s="106">
        <v>1116</v>
      </c>
      <c r="J44" s="107">
        <v>1001</v>
      </c>
      <c r="K44" s="107">
        <v>841</v>
      </c>
      <c r="L44" s="107">
        <v>817</v>
      </c>
      <c r="M44" s="108">
        <v>632</v>
      </c>
    </row>
    <row r="45" spans="2:13" ht="27.75" customHeight="1" x14ac:dyDescent="0.15">
      <c r="B45" s="1274"/>
      <c r="C45" s="1275"/>
      <c r="D45" s="105"/>
      <c r="E45" s="1278" t="s">
        <v>35</v>
      </c>
      <c r="F45" s="1278"/>
      <c r="G45" s="1278"/>
      <c r="H45" s="1279"/>
      <c r="I45" s="106">
        <v>1439</v>
      </c>
      <c r="J45" s="107">
        <v>1330</v>
      </c>
      <c r="K45" s="107">
        <v>1283</v>
      </c>
      <c r="L45" s="107">
        <v>1265</v>
      </c>
      <c r="M45" s="108">
        <v>1243</v>
      </c>
    </row>
    <row r="46" spans="2:13" ht="27.75" customHeight="1" x14ac:dyDescent="0.15">
      <c r="B46" s="1274"/>
      <c r="C46" s="1275"/>
      <c r="D46" s="109"/>
      <c r="E46" s="1278" t="s">
        <v>36</v>
      </c>
      <c r="F46" s="1278"/>
      <c r="G46" s="1278"/>
      <c r="H46" s="1279"/>
      <c r="I46" s="106" t="s">
        <v>514</v>
      </c>
      <c r="J46" s="107" t="s">
        <v>514</v>
      </c>
      <c r="K46" s="107">
        <v>14</v>
      </c>
      <c r="L46" s="107">
        <v>18</v>
      </c>
      <c r="M46" s="108">
        <v>14</v>
      </c>
    </row>
    <row r="47" spans="2:13" ht="27.75" customHeight="1" x14ac:dyDescent="0.15">
      <c r="B47" s="1274"/>
      <c r="C47" s="1275"/>
      <c r="D47" s="110"/>
      <c r="E47" s="1288" t="s">
        <v>37</v>
      </c>
      <c r="F47" s="1289"/>
      <c r="G47" s="1289"/>
      <c r="H47" s="1290"/>
      <c r="I47" s="106" t="s">
        <v>514</v>
      </c>
      <c r="J47" s="107" t="s">
        <v>514</v>
      </c>
      <c r="K47" s="107">
        <v>0</v>
      </c>
      <c r="L47" s="107" t="s">
        <v>514</v>
      </c>
      <c r="M47" s="108" t="s">
        <v>514</v>
      </c>
    </row>
    <row r="48" spans="2:13" ht="27.75" customHeight="1" x14ac:dyDescent="0.15">
      <c r="B48" s="1274"/>
      <c r="C48" s="1275"/>
      <c r="D48" s="105"/>
      <c r="E48" s="1278" t="s">
        <v>38</v>
      </c>
      <c r="F48" s="1278"/>
      <c r="G48" s="1278"/>
      <c r="H48" s="1279"/>
      <c r="I48" s="106" t="s">
        <v>514</v>
      </c>
      <c r="J48" s="107" t="s">
        <v>514</v>
      </c>
      <c r="K48" s="107" t="s">
        <v>514</v>
      </c>
      <c r="L48" s="107" t="s">
        <v>514</v>
      </c>
      <c r="M48" s="108" t="s">
        <v>514</v>
      </c>
    </row>
    <row r="49" spans="2:13" ht="27.75" customHeight="1" x14ac:dyDescent="0.15">
      <c r="B49" s="1276"/>
      <c r="C49" s="1277"/>
      <c r="D49" s="105"/>
      <c r="E49" s="1278" t="s">
        <v>39</v>
      </c>
      <c r="F49" s="1278"/>
      <c r="G49" s="1278"/>
      <c r="H49" s="1279"/>
      <c r="I49" s="106" t="s">
        <v>514</v>
      </c>
      <c r="J49" s="107" t="s">
        <v>514</v>
      </c>
      <c r="K49" s="107" t="s">
        <v>514</v>
      </c>
      <c r="L49" s="107" t="s">
        <v>514</v>
      </c>
      <c r="M49" s="108" t="s">
        <v>514</v>
      </c>
    </row>
    <row r="50" spans="2:13" ht="27.75" customHeight="1" x14ac:dyDescent="0.15">
      <c r="B50" s="1272" t="s">
        <v>40</v>
      </c>
      <c r="C50" s="1273"/>
      <c r="D50" s="111"/>
      <c r="E50" s="1278" t="s">
        <v>41</v>
      </c>
      <c r="F50" s="1278"/>
      <c r="G50" s="1278"/>
      <c r="H50" s="1279"/>
      <c r="I50" s="106">
        <v>3597</v>
      </c>
      <c r="J50" s="107">
        <v>3934</v>
      </c>
      <c r="K50" s="107">
        <v>4126</v>
      </c>
      <c r="L50" s="107">
        <v>3781</v>
      </c>
      <c r="M50" s="108">
        <v>5211</v>
      </c>
    </row>
    <row r="51" spans="2:13" ht="27.75" customHeight="1" x14ac:dyDescent="0.15">
      <c r="B51" s="1274"/>
      <c r="C51" s="1275"/>
      <c r="D51" s="105"/>
      <c r="E51" s="1278" t="s">
        <v>42</v>
      </c>
      <c r="F51" s="1278"/>
      <c r="G51" s="1278"/>
      <c r="H51" s="1279"/>
      <c r="I51" s="106">
        <v>904</v>
      </c>
      <c r="J51" s="107">
        <v>876</v>
      </c>
      <c r="K51" s="107">
        <v>836</v>
      </c>
      <c r="L51" s="107">
        <v>792</v>
      </c>
      <c r="M51" s="108">
        <v>757</v>
      </c>
    </row>
    <row r="52" spans="2:13" ht="27.75" customHeight="1" x14ac:dyDescent="0.15">
      <c r="B52" s="1276"/>
      <c r="C52" s="1277"/>
      <c r="D52" s="105"/>
      <c r="E52" s="1278" t="s">
        <v>43</v>
      </c>
      <c r="F52" s="1278"/>
      <c r="G52" s="1278"/>
      <c r="H52" s="1279"/>
      <c r="I52" s="106">
        <v>6219</v>
      </c>
      <c r="J52" s="107">
        <v>6211</v>
      </c>
      <c r="K52" s="107">
        <v>6124</v>
      </c>
      <c r="L52" s="107">
        <v>5942</v>
      </c>
      <c r="M52" s="108">
        <v>5914</v>
      </c>
    </row>
    <row r="53" spans="2:13" ht="27.75" customHeight="1" thickBot="1" x14ac:dyDescent="0.2">
      <c r="B53" s="1280" t="s">
        <v>44</v>
      </c>
      <c r="C53" s="1281"/>
      <c r="D53" s="112"/>
      <c r="E53" s="1282" t="s">
        <v>45</v>
      </c>
      <c r="F53" s="1282"/>
      <c r="G53" s="1282"/>
      <c r="H53" s="1283"/>
      <c r="I53" s="113">
        <v>1136</v>
      </c>
      <c r="J53" s="114">
        <v>797</v>
      </c>
      <c r="K53" s="114">
        <v>492</v>
      </c>
      <c r="L53" s="114">
        <v>1080</v>
      </c>
      <c r="M53" s="115">
        <v>523</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8V4FeECIkIMKgu3m27VLX4fVEHHhyNNmD0xS5RBjacq0yT2E+D8pdbdUt/UWL+E0O1S+wHjaWxdyK8aVtQ6lyg==" saltValue="eoQlvO+fm6XEYciJizHHc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558</v>
      </c>
      <c r="G54" s="124" t="s">
        <v>559</v>
      </c>
      <c r="H54" s="125" t="s">
        <v>560</v>
      </c>
    </row>
    <row r="55" spans="2:8" ht="52.5" customHeight="1" x14ac:dyDescent="0.15">
      <c r="B55" s="126"/>
      <c r="C55" s="1299" t="s">
        <v>48</v>
      </c>
      <c r="D55" s="1299"/>
      <c r="E55" s="1300"/>
      <c r="F55" s="127">
        <v>1574</v>
      </c>
      <c r="G55" s="127">
        <v>1029</v>
      </c>
      <c r="H55" s="128">
        <v>2076</v>
      </c>
    </row>
    <row r="56" spans="2:8" ht="52.5" customHeight="1" x14ac:dyDescent="0.15">
      <c r="B56" s="129"/>
      <c r="C56" s="1301" t="s">
        <v>49</v>
      </c>
      <c r="D56" s="1301"/>
      <c r="E56" s="1302"/>
      <c r="F56" s="130">
        <v>59</v>
      </c>
      <c r="G56" s="130">
        <v>59</v>
      </c>
      <c r="H56" s="131">
        <v>59</v>
      </c>
    </row>
    <row r="57" spans="2:8" ht="53.25" customHeight="1" x14ac:dyDescent="0.15">
      <c r="B57" s="129"/>
      <c r="C57" s="1303" t="s">
        <v>50</v>
      </c>
      <c r="D57" s="1303"/>
      <c r="E57" s="1304"/>
      <c r="F57" s="132">
        <v>1458</v>
      </c>
      <c r="G57" s="132">
        <v>1898</v>
      </c>
      <c r="H57" s="133">
        <v>1737</v>
      </c>
    </row>
    <row r="58" spans="2:8" ht="45.75" customHeight="1" x14ac:dyDescent="0.15">
      <c r="B58" s="134"/>
      <c r="C58" s="1291" t="s">
        <v>589</v>
      </c>
      <c r="D58" s="1292"/>
      <c r="E58" s="1293"/>
      <c r="F58" s="135">
        <v>963</v>
      </c>
      <c r="G58" s="135">
        <v>991</v>
      </c>
      <c r="H58" s="136">
        <v>821</v>
      </c>
    </row>
    <row r="59" spans="2:8" ht="45.75" customHeight="1" x14ac:dyDescent="0.15">
      <c r="B59" s="134"/>
      <c r="C59" s="1291" t="s">
        <v>590</v>
      </c>
      <c r="D59" s="1292"/>
      <c r="E59" s="1293"/>
      <c r="F59" s="135">
        <v>258</v>
      </c>
      <c r="G59" s="135">
        <v>670</v>
      </c>
      <c r="H59" s="136">
        <v>657</v>
      </c>
    </row>
    <row r="60" spans="2:8" ht="45.75" customHeight="1" x14ac:dyDescent="0.15">
      <c r="B60" s="134"/>
      <c r="C60" s="1291" t="s">
        <v>591</v>
      </c>
      <c r="D60" s="1292"/>
      <c r="E60" s="1293"/>
      <c r="F60" s="135">
        <v>198</v>
      </c>
      <c r="G60" s="135">
        <v>198</v>
      </c>
      <c r="H60" s="136">
        <v>198</v>
      </c>
    </row>
    <row r="61" spans="2:8" ht="45.75" customHeight="1" x14ac:dyDescent="0.15">
      <c r="B61" s="134"/>
      <c r="C61" s="1291" t="s">
        <v>593</v>
      </c>
      <c r="D61" s="1292"/>
      <c r="E61" s="1293"/>
      <c r="F61" s="135">
        <v>3</v>
      </c>
      <c r="G61" s="135">
        <v>3</v>
      </c>
      <c r="H61" s="136">
        <v>24</v>
      </c>
    </row>
    <row r="62" spans="2:8" ht="45.75" customHeight="1" thickBot="1" x14ac:dyDescent="0.2">
      <c r="B62" s="137"/>
      <c r="C62" s="1294" t="s">
        <v>592</v>
      </c>
      <c r="D62" s="1295"/>
      <c r="E62" s="1296"/>
      <c r="F62" s="138">
        <v>18</v>
      </c>
      <c r="G62" s="138">
        <v>18</v>
      </c>
      <c r="H62" s="139">
        <v>18</v>
      </c>
    </row>
    <row r="63" spans="2:8" ht="52.5" customHeight="1" thickBot="1" x14ac:dyDescent="0.2">
      <c r="B63" s="140"/>
      <c r="C63" s="1297" t="s">
        <v>51</v>
      </c>
      <c r="D63" s="1297"/>
      <c r="E63" s="1298"/>
      <c r="F63" s="141">
        <v>3090</v>
      </c>
      <c r="G63" s="141">
        <v>2985</v>
      </c>
      <c r="H63" s="142">
        <v>3872</v>
      </c>
    </row>
    <row r="64" spans="2:8" ht="15" customHeight="1" x14ac:dyDescent="0.15"/>
    <row r="65" ht="0" hidden="1" customHeight="1" x14ac:dyDescent="0.15"/>
    <row r="66" ht="0" hidden="1" customHeight="1" x14ac:dyDescent="0.15"/>
  </sheetData>
  <sheetProtection algorithmName="SHA-512" hashValue="kMJqHpUshoxmihjzTwXYP5jLqpLGPVsAkXgDC5N2u+HxA3wHqDpbfd/+cuKFjDkVl+841yQ7qubxUX0iMSbewg==" saltValue="dDGT2vr/5f7emixjT540k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orizontalDpi="300"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601</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601</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6" t="s">
        <v>617</v>
      </c>
      <c r="AO43" s="1307"/>
      <c r="AP43" s="1307"/>
      <c r="AQ43" s="1307"/>
      <c r="AR43" s="1307"/>
      <c r="AS43" s="1307"/>
      <c r="AT43" s="1307"/>
      <c r="AU43" s="1307"/>
      <c r="AV43" s="1307"/>
      <c r="AW43" s="1307"/>
      <c r="AX43" s="1307"/>
      <c r="AY43" s="1307"/>
      <c r="AZ43" s="1307"/>
      <c r="BA43" s="1307"/>
      <c r="BB43" s="1307"/>
      <c r="BC43" s="1307"/>
      <c r="BD43" s="1307"/>
      <c r="BE43" s="1307"/>
      <c r="BF43" s="1307"/>
      <c r="BG43" s="1307"/>
      <c r="BH43" s="1307"/>
      <c r="BI43" s="1307"/>
      <c r="BJ43" s="1307"/>
      <c r="BK43" s="1307"/>
      <c r="BL43" s="1307"/>
      <c r="BM43" s="1307"/>
      <c r="BN43" s="1307"/>
      <c r="BO43" s="1307"/>
      <c r="BP43" s="1307"/>
      <c r="BQ43" s="1307"/>
      <c r="BR43" s="1307"/>
      <c r="BS43" s="1307"/>
      <c r="BT43" s="1307"/>
      <c r="BU43" s="1307"/>
      <c r="BV43" s="1307"/>
      <c r="BW43" s="1307"/>
      <c r="BX43" s="1307"/>
      <c r="BY43" s="1307"/>
      <c r="BZ43" s="1307"/>
      <c r="CA43" s="1307"/>
      <c r="CB43" s="1307"/>
      <c r="CC43" s="1307"/>
      <c r="CD43" s="1307"/>
      <c r="CE43" s="1307"/>
      <c r="CF43" s="1307"/>
      <c r="CG43" s="1307"/>
      <c r="CH43" s="1307"/>
      <c r="CI43" s="1307"/>
      <c r="CJ43" s="1307"/>
      <c r="CK43" s="1307"/>
      <c r="CL43" s="1307"/>
      <c r="CM43" s="1307"/>
      <c r="CN43" s="1307"/>
      <c r="CO43" s="1307"/>
      <c r="CP43" s="1307"/>
      <c r="CQ43" s="1307"/>
      <c r="CR43" s="1307"/>
      <c r="CS43" s="1307"/>
      <c r="CT43" s="1307"/>
      <c r="CU43" s="1307"/>
      <c r="CV43" s="1307"/>
      <c r="CW43" s="1307"/>
      <c r="CX43" s="1307"/>
      <c r="CY43" s="1307"/>
      <c r="CZ43" s="1307"/>
      <c r="DA43" s="1307"/>
      <c r="DB43" s="1307"/>
      <c r="DC43" s="1308"/>
    </row>
    <row r="44" spans="2:109" x14ac:dyDescent="0.15">
      <c r="B44" s="394"/>
      <c r="AN44" s="1309"/>
      <c r="AO44" s="1310"/>
      <c r="AP44" s="1310"/>
      <c r="AQ44" s="1310"/>
      <c r="AR44" s="1310"/>
      <c r="AS44" s="1310"/>
      <c r="AT44" s="1310"/>
      <c r="AU44" s="1310"/>
      <c r="AV44" s="1310"/>
      <c r="AW44" s="1310"/>
      <c r="AX44" s="1310"/>
      <c r="AY44" s="1310"/>
      <c r="AZ44" s="1310"/>
      <c r="BA44" s="1310"/>
      <c r="BB44" s="1310"/>
      <c r="BC44" s="1310"/>
      <c r="BD44" s="1310"/>
      <c r="BE44" s="1310"/>
      <c r="BF44" s="1310"/>
      <c r="BG44" s="1310"/>
      <c r="BH44" s="1310"/>
      <c r="BI44" s="1310"/>
      <c r="BJ44" s="1310"/>
      <c r="BK44" s="1310"/>
      <c r="BL44" s="1310"/>
      <c r="BM44" s="1310"/>
      <c r="BN44" s="1310"/>
      <c r="BO44" s="1310"/>
      <c r="BP44" s="1310"/>
      <c r="BQ44" s="1310"/>
      <c r="BR44" s="1310"/>
      <c r="BS44" s="1310"/>
      <c r="BT44" s="1310"/>
      <c r="BU44" s="1310"/>
      <c r="BV44" s="1310"/>
      <c r="BW44" s="1310"/>
      <c r="BX44" s="1310"/>
      <c r="BY44" s="1310"/>
      <c r="BZ44" s="1310"/>
      <c r="CA44" s="1310"/>
      <c r="CB44" s="1310"/>
      <c r="CC44" s="1310"/>
      <c r="CD44" s="1310"/>
      <c r="CE44" s="1310"/>
      <c r="CF44" s="1310"/>
      <c r="CG44" s="1310"/>
      <c r="CH44" s="1310"/>
      <c r="CI44" s="1310"/>
      <c r="CJ44" s="1310"/>
      <c r="CK44" s="1310"/>
      <c r="CL44" s="1310"/>
      <c r="CM44" s="1310"/>
      <c r="CN44" s="1310"/>
      <c r="CO44" s="1310"/>
      <c r="CP44" s="1310"/>
      <c r="CQ44" s="1310"/>
      <c r="CR44" s="1310"/>
      <c r="CS44" s="1310"/>
      <c r="CT44" s="1310"/>
      <c r="CU44" s="1310"/>
      <c r="CV44" s="1310"/>
      <c r="CW44" s="1310"/>
      <c r="CX44" s="1310"/>
      <c r="CY44" s="1310"/>
      <c r="CZ44" s="1310"/>
      <c r="DA44" s="1310"/>
      <c r="DB44" s="1310"/>
      <c r="DC44" s="1311"/>
    </row>
    <row r="45" spans="2:109" x14ac:dyDescent="0.15">
      <c r="B45" s="394"/>
      <c r="AN45" s="1309"/>
      <c r="AO45" s="1310"/>
      <c r="AP45" s="1310"/>
      <c r="AQ45" s="1310"/>
      <c r="AR45" s="1310"/>
      <c r="AS45" s="1310"/>
      <c r="AT45" s="1310"/>
      <c r="AU45" s="1310"/>
      <c r="AV45" s="1310"/>
      <c r="AW45" s="1310"/>
      <c r="AX45" s="1310"/>
      <c r="AY45" s="1310"/>
      <c r="AZ45" s="1310"/>
      <c r="BA45" s="1310"/>
      <c r="BB45" s="1310"/>
      <c r="BC45" s="1310"/>
      <c r="BD45" s="1310"/>
      <c r="BE45" s="1310"/>
      <c r="BF45" s="1310"/>
      <c r="BG45" s="1310"/>
      <c r="BH45" s="1310"/>
      <c r="BI45" s="1310"/>
      <c r="BJ45" s="1310"/>
      <c r="BK45" s="1310"/>
      <c r="BL45" s="1310"/>
      <c r="BM45" s="1310"/>
      <c r="BN45" s="1310"/>
      <c r="BO45" s="1310"/>
      <c r="BP45" s="1310"/>
      <c r="BQ45" s="1310"/>
      <c r="BR45" s="1310"/>
      <c r="BS45" s="1310"/>
      <c r="BT45" s="1310"/>
      <c r="BU45" s="1310"/>
      <c r="BV45" s="1310"/>
      <c r="BW45" s="1310"/>
      <c r="BX45" s="1310"/>
      <c r="BY45" s="1310"/>
      <c r="BZ45" s="1310"/>
      <c r="CA45" s="1310"/>
      <c r="CB45" s="1310"/>
      <c r="CC45" s="1310"/>
      <c r="CD45" s="1310"/>
      <c r="CE45" s="1310"/>
      <c r="CF45" s="1310"/>
      <c r="CG45" s="1310"/>
      <c r="CH45" s="1310"/>
      <c r="CI45" s="1310"/>
      <c r="CJ45" s="1310"/>
      <c r="CK45" s="1310"/>
      <c r="CL45" s="1310"/>
      <c r="CM45" s="1310"/>
      <c r="CN45" s="1310"/>
      <c r="CO45" s="1310"/>
      <c r="CP45" s="1310"/>
      <c r="CQ45" s="1310"/>
      <c r="CR45" s="1310"/>
      <c r="CS45" s="1310"/>
      <c r="CT45" s="1310"/>
      <c r="CU45" s="1310"/>
      <c r="CV45" s="1310"/>
      <c r="CW45" s="1310"/>
      <c r="CX45" s="1310"/>
      <c r="CY45" s="1310"/>
      <c r="CZ45" s="1310"/>
      <c r="DA45" s="1310"/>
      <c r="DB45" s="1310"/>
      <c r="DC45" s="1311"/>
    </row>
    <row r="46" spans="2:109" x14ac:dyDescent="0.15">
      <c r="B46" s="394"/>
      <c r="AN46" s="1309"/>
      <c r="AO46" s="1310"/>
      <c r="AP46" s="1310"/>
      <c r="AQ46" s="1310"/>
      <c r="AR46" s="1310"/>
      <c r="AS46" s="1310"/>
      <c r="AT46" s="1310"/>
      <c r="AU46" s="1310"/>
      <c r="AV46" s="1310"/>
      <c r="AW46" s="1310"/>
      <c r="AX46" s="1310"/>
      <c r="AY46" s="1310"/>
      <c r="AZ46" s="1310"/>
      <c r="BA46" s="1310"/>
      <c r="BB46" s="1310"/>
      <c r="BC46" s="1310"/>
      <c r="BD46" s="1310"/>
      <c r="BE46" s="1310"/>
      <c r="BF46" s="1310"/>
      <c r="BG46" s="1310"/>
      <c r="BH46" s="1310"/>
      <c r="BI46" s="1310"/>
      <c r="BJ46" s="1310"/>
      <c r="BK46" s="1310"/>
      <c r="BL46" s="1310"/>
      <c r="BM46" s="1310"/>
      <c r="BN46" s="1310"/>
      <c r="BO46" s="1310"/>
      <c r="BP46" s="1310"/>
      <c r="BQ46" s="1310"/>
      <c r="BR46" s="1310"/>
      <c r="BS46" s="1310"/>
      <c r="BT46" s="1310"/>
      <c r="BU46" s="1310"/>
      <c r="BV46" s="1310"/>
      <c r="BW46" s="1310"/>
      <c r="BX46" s="1310"/>
      <c r="BY46" s="1310"/>
      <c r="BZ46" s="1310"/>
      <c r="CA46" s="1310"/>
      <c r="CB46" s="1310"/>
      <c r="CC46" s="1310"/>
      <c r="CD46" s="1310"/>
      <c r="CE46" s="1310"/>
      <c r="CF46" s="1310"/>
      <c r="CG46" s="1310"/>
      <c r="CH46" s="1310"/>
      <c r="CI46" s="1310"/>
      <c r="CJ46" s="1310"/>
      <c r="CK46" s="1310"/>
      <c r="CL46" s="1310"/>
      <c r="CM46" s="1310"/>
      <c r="CN46" s="1310"/>
      <c r="CO46" s="1310"/>
      <c r="CP46" s="1310"/>
      <c r="CQ46" s="1310"/>
      <c r="CR46" s="1310"/>
      <c r="CS46" s="1310"/>
      <c r="CT46" s="1310"/>
      <c r="CU46" s="1310"/>
      <c r="CV46" s="1310"/>
      <c r="CW46" s="1310"/>
      <c r="CX46" s="1310"/>
      <c r="CY46" s="1310"/>
      <c r="CZ46" s="1310"/>
      <c r="DA46" s="1310"/>
      <c r="DB46" s="1310"/>
      <c r="DC46" s="1311"/>
    </row>
    <row r="47" spans="2:109" x14ac:dyDescent="0.15">
      <c r="B47" s="394"/>
      <c r="AN47" s="1312"/>
      <c r="AO47" s="1313"/>
      <c r="AP47" s="1313"/>
      <c r="AQ47" s="1313"/>
      <c r="AR47" s="1313"/>
      <c r="AS47" s="1313"/>
      <c r="AT47" s="1313"/>
      <c r="AU47" s="1313"/>
      <c r="AV47" s="1313"/>
      <c r="AW47" s="1313"/>
      <c r="AX47" s="1313"/>
      <c r="AY47" s="1313"/>
      <c r="AZ47" s="1313"/>
      <c r="BA47" s="1313"/>
      <c r="BB47" s="1313"/>
      <c r="BC47" s="1313"/>
      <c r="BD47" s="1313"/>
      <c r="BE47" s="1313"/>
      <c r="BF47" s="1313"/>
      <c r="BG47" s="1313"/>
      <c r="BH47" s="1313"/>
      <c r="BI47" s="1313"/>
      <c r="BJ47" s="1313"/>
      <c r="BK47" s="1313"/>
      <c r="BL47" s="1313"/>
      <c r="BM47" s="1313"/>
      <c r="BN47" s="1313"/>
      <c r="BO47" s="1313"/>
      <c r="BP47" s="1313"/>
      <c r="BQ47" s="1313"/>
      <c r="BR47" s="1313"/>
      <c r="BS47" s="1313"/>
      <c r="BT47" s="1313"/>
      <c r="BU47" s="1313"/>
      <c r="BV47" s="1313"/>
      <c r="BW47" s="1313"/>
      <c r="BX47" s="1313"/>
      <c r="BY47" s="1313"/>
      <c r="BZ47" s="1313"/>
      <c r="CA47" s="1313"/>
      <c r="CB47" s="1313"/>
      <c r="CC47" s="1313"/>
      <c r="CD47" s="1313"/>
      <c r="CE47" s="1313"/>
      <c r="CF47" s="1313"/>
      <c r="CG47" s="1313"/>
      <c r="CH47" s="1313"/>
      <c r="CI47" s="1313"/>
      <c r="CJ47" s="1313"/>
      <c r="CK47" s="1313"/>
      <c r="CL47" s="1313"/>
      <c r="CM47" s="1313"/>
      <c r="CN47" s="1313"/>
      <c r="CO47" s="1313"/>
      <c r="CP47" s="1313"/>
      <c r="CQ47" s="1313"/>
      <c r="CR47" s="1313"/>
      <c r="CS47" s="1313"/>
      <c r="CT47" s="1313"/>
      <c r="CU47" s="1313"/>
      <c r="CV47" s="1313"/>
      <c r="CW47" s="1313"/>
      <c r="CX47" s="1313"/>
      <c r="CY47" s="1313"/>
      <c r="CZ47" s="1313"/>
      <c r="DA47" s="1313"/>
      <c r="DB47" s="1313"/>
      <c r="DC47" s="1314"/>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604</v>
      </c>
    </row>
    <row r="50" spans="1:109" x14ac:dyDescent="0.15">
      <c r="B50" s="394"/>
      <c r="G50" s="1315"/>
      <c r="H50" s="1315"/>
      <c r="I50" s="1315"/>
      <c r="J50" s="1315"/>
      <c r="K50" s="404"/>
      <c r="L50" s="404"/>
      <c r="M50" s="405"/>
      <c r="N50" s="405"/>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9" t="s">
        <v>556</v>
      </c>
      <c r="BQ50" s="1319"/>
      <c r="BR50" s="1319"/>
      <c r="BS50" s="1319"/>
      <c r="BT50" s="1319"/>
      <c r="BU50" s="1319"/>
      <c r="BV50" s="1319"/>
      <c r="BW50" s="1319"/>
      <c r="BX50" s="1319" t="s">
        <v>557</v>
      </c>
      <c r="BY50" s="1319"/>
      <c r="BZ50" s="1319"/>
      <c r="CA50" s="1319"/>
      <c r="CB50" s="1319"/>
      <c r="CC50" s="1319"/>
      <c r="CD50" s="1319"/>
      <c r="CE50" s="1319"/>
      <c r="CF50" s="1319" t="s">
        <v>558</v>
      </c>
      <c r="CG50" s="1319"/>
      <c r="CH50" s="1319"/>
      <c r="CI50" s="1319"/>
      <c r="CJ50" s="1319"/>
      <c r="CK50" s="1319"/>
      <c r="CL50" s="1319"/>
      <c r="CM50" s="1319"/>
      <c r="CN50" s="1319" t="s">
        <v>559</v>
      </c>
      <c r="CO50" s="1319"/>
      <c r="CP50" s="1319"/>
      <c r="CQ50" s="1319"/>
      <c r="CR50" s="1319"/>
      <c r="CS50" s="1319"/>
      <c r="CT50" s="1319"/>
      <c r="CU50" s="1319"/>
      <c r="CV50" s="1319" t="s">
        <v>560</v>
      </c>
      <c r="CW50" s="1319"/>
      <c r="CX50" s="1319"/>
      <c r="CY50" s="1319"/>
      <c r="CZ50" s="1319"/>
      <c r="DA50" s="1319"/>
      <c r="DB50" s="1319"/>
      <c r="DC50" s="1319"/>
    </row>
    <row r="51" spans="1:109" ht="13.5" customHeight="1" x14ac:dyDescent="0.15">
      <c r="B51" s="394"/>
      <c r="G51" s="1320"/>
      <c r="H51" s="1320"/>
      <c r="I51" s="1324"/>
      <c r="J51" s="1324"/>
      <c r="K51" s="1321"/>
      <c r="L51" s="1321"/>
      <c r="M51" s="1321"/>
      <c r="N51" s="1321"/>
      <c r="AM51" s="403"/>
      <c r="AN51" s="1322" t="s">
        <v>605</v>
      </c>
      <c r="AO51" s="1322"/>
      <c r="AP51" s="1322"/>
      <c r="AQ51" s="1322"/>
      <c r="AR51" s="1322"/>
      <c r="AS51" s="1322"/>
      <c r="AT51" s="1322"/>
      <c r="AU51" s="1322"/>
      <c r="AV51" s="1322"/>
      <c r="AW51" s="1322"/>
      <c r="AX51" s="1322"/>
      <c r="AY51" s="1322"/>
      <c r="AZ51" s="1322"/>
      <c r="BA51" s="1322"/>
      <c r="BB51" s="1322" t="s">
        <v>607</v>
      </c>
      <c r="BC51" s="1322"/>
      <c r="BD51" s="1322"/>
      <c r="BE51" s="1322"/>
      <c r="BF51" s="1322"/>
      <c r="BG51" s="1322"/>
      <c r="BH51" s="1322"/>
      <c r="BI51" s="1322"/>
      <c r="BJ51" s="1322"/>
      <c r="BK51" s="1322"/>
      <c r="BL51" s="1322"/>
      <c r="BM51" s="1322"/>
      <c r="BN51" s="1322"/>
      <c r="BO51" s="1322"/>
      <c r="BP51" s="1323"/>
      <c r="BQ51" s="1305"/>
      <c r="BR51" s="1305"/>
      <c r="BS51" s="1305"/>
      <c r="BT51" s="1305"/>
      <c r="BU51" s="1305"/>
      <c r="BV51" s="1305"/>
      <c r="BW51" s="1305"/>
      <c r="BX51" s="1305">
        <v>18.3</v>
      </c>
      <c r="BY51" s="1305"/>
      <c r="BZ51" s="1305"/>
      <c r="CA51" s="1305"/>
      <c r="CB51" s="1305"/>
      <c r="CC51" s="1305"/>
      <c r="CD51" s="1305"/>
      <c r="CE51" s="1305"/>
      <c r="CF51" s="1305">
        <v>11.5</v>
      </c>
      <c r="CG51" s="1305"/>
      <c r="CH51" s="1305"/>
      <c r="CI51" s="1305"/>
      <c r="CJ51" s="1305"/>
      <c r="CK51" s="1305"/>
      <c r="CL51" s="1305"/>
      <c r="CM51" s="1305"/>
      <c r="CN51" s="1305">
        <v>25.4</v>
      </c>
      <c r="CO51" s="1305"/>
      <c r="CP51" s="1305"/>
      <c r="CQ51" s="1305"/>
      <c r="CR51" s="1305"/>
      <c r="CS51" s="1305"/>
      <c r="CT51" s="1305"/>
      <c r="CU51" s="1305"/>
      <c r="CV51" s="1305">
        <v>12.2</v>
      </c>
      <c r="CW51" s="1305"/>
      <c r="CX51" s="1305"/>
      <c r="CY51" s="1305"/>
      <c r="CZ51" s="1305"/>
      <c r="DA51" s="1305"/>
      <c r="DB51" s="1305"/>
      <c r="DC51" s="1305"/>
    </row>
    <row r="52" spans="1:109" x14ac:dyDescent="0.15">
      <c r="B52" s="394"/>
      <c r="G52" s="1320"/>
      <c r="H52" s="1320"/>
      <c r="I52" s="1324"/>
      <c r="J52" s="1324"/>
      <c r="K52" s="1321"/>
      <c r="L52" s="1321"/>
      <c r="M52" s="1321"/>
      <c r="N52" s="1321"/>
      <c r="AM52" s="403"/>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20"/>
      <c r="H53" s="1320"/>
      <c r="I53" s="1315"/>
      <c r="J53" s="1315"/>
      <c r="K53" s="1321"/>
      <c r="L53" s="1321"/>
      <c r="M53" s="1321"/>
      <c r="N53" s="1321"/>
      <c r="AM53" s="403"/>
      <c r="AN53" s="1322"/>
      <c r="AO53" s="1322"/>
      <c r="AP53" s="1322"/>
      <c r="AQ53" s="1322"/>
      <c r="AR53" s="1322"/>
      <c r="AS53" s="1322"/>
      <c r="AT53" s="1322"/>
      <c r="AU53" s="1322"/>
      <c r="AV53" s="1322"/>
      <c r="AW53" s="1322"/>
      <c r="AX53" s="1322"/>
      <c r="AY53" s="1322"/>
      <c r="AZ53" s="1322"/>
      <c r="BA53" s="1322"/>
      <c r="BB53" s="1322" t="s">
        <v>609</v>
      </c>
      <c r="BC53" s="1322"/>
      <c r="BD53" s="1322"/>
      <c r="BE53" s="1322"/>
      <c r="BF53" s="1322"/>
      <c r="BG53" s="1322"/>
      <c r="BH53" s="1322"/>
      <c r="BI53" s="1322"/>
      <c r="BJ53" s="1322"/>
      <c r="BK53" s="1322"/>
      <c r="BL53" s="1322"/>
      <c r="BM53" s="1322"/>
      <c r="BN53" s="1322"/>
      <c r="BO53" s="1322"/>
      <c r="BP53" s="1323"/>
      <c r="BQ53" s="1305"/>
      <c r="BR53" s="1305"/>
      <c r="BS53" s="1305"/>
      <c r="BT53" s="1305"/>
      <c r="BU53" s="1305"/>
      <c r="BV53" s="1305"/>
      <c r="BW53" s="1305"/>
      <c r="BX53" s="1305">
        <v>64.2</v>
      </c>
      <c r="BY53" s="1305"/>
      <c r="BZ53" s="1305"/>
      <c r="CA53" s="1305"/>
      <c r="CB53" s="1305"/>
      <c r="CC53" s="1305"/>
      <c r="CD53" s="1305"/>
      <c r="CE53" s="1305"/>
      <c r="CF53" s="1305">
        <v>59.8</v>
      </c>
      <c r="CG53" s="1305"/>
      <c r="CH53" s="1305"/>
      <c r="CI53" s="1305"/>
      <c r="CJ53" s="1305"/>
      <c r="CK53" s="1305"/>
      <c r="CL53" s="1305"/>
      <c r="CM53" s="1305"/>
      <c r="CN53" s="1305">
        <v>58.7</v>
      </c>
      <c r="CO53" s="1305"/>
      <c r="CP53" s="1305"/>
      <c r="CQ53" s="1305"/>
      <c r="CR53" s="1305"/>
      <c r="CS53" s="1305"/>
      <c r="CT53" s="1305"/>
      <c r="CU53" s="1305"/>
      <c r="CV53" s="1305">
        <v>59.1</v>
      </c>
      <c r="CW53" s="1305"/>
      <c r="CX53" s="1305"/>
      <c r="CY53" s="1305"/>
      <c r="CZ53" s="1305"/>
      <c r="DA53" s="1305"/>
      <c r="DB53" s="1305"/>
      <c r="DC53" s="1305"/>
    </row>
    <row r="54" spans="1:109" x14ac:dyDescent="0.15">
      <c r="A54" s="402"/>
      <c r="B54" s="394"/>
      <c r="G54" s="1320"/>
      <c r="H54" s="1320"/>
      <c r="I54" s="1315"/>
      <c r="J54" s="1315"/>
      <c r="K54" s="1321"/>
      <c r="L54" s="1321"/>
      <c r="M54" s="1321"/>
      <c r="N54" s="1321"/>
      <c r="AM54" s="403"/>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5"/>
      <c r="H55" s="1315"/>
      <c r="I55" s="1315"/>
      <c r="J55" s="1315"/>
      <c r="K55" s="1321"/>
      <c r="L55" s="1321"/>
      <c r="M55" s="1321"/>
      <c r="N55" s="1321"/>
      <c r="AN55" s="1319" t="s">
        <v>611</v>
      </c>
      <c r="AO55" s="1319"/>
      <c r="AP55" s="1319"/>
      <c r="AQ55" s="1319"/>
      <c r="AR55" s="1319"/>
      <c r="AS55" s="1319"/>
      <c r="AT55" s="1319"/>
      <c r="AU55" s="1319"/>
      <c r="AV55" s="1319"/>
      <c r="AW55" s="1319"/>
      <c r="AX55" s="1319"/>
      <c r="AY55" s="1319"/>
      <c r="AZ55" s="1319"/>
      <c r="BA55" s="1319"/>
      <c r="BB55" s="1322" t="s">
        <v>606</v>
      </c>
      <c r="BC55" s="1322"/>
      <c r="BD55" s="1322"/>
      <c r="BE55" s="1322"/>
      <c r="BF55" s="1322"/>
      <c r="BG55" s="1322"/>
      <c r="BH55" s="1322"/>
      <c r="BI55" s="1322"/>
      <c r="BJ55" s="1322"/>
      <c r="BK55" s="1322"/>
      <c r="BL55" s="1322"/>
      <c r="BM55" s="1322"/>
      <c r="BN55" s="1322"/>
      <c r="BO55" s="1322"/>
      <c r="BP55" s="1323"/>
      <c r="BQ55" s="1305"/>
      <c r="BR55" s="1305"/>
      <c r="BS55" s="1305"/>
      <c r="BT55" s="1305"/>
      <c r="BU55" s="1305"/>
      <c r="BV55" s="1305"/>
      <c r="BW55" s="1305"/>
      <c r="BX55" s="1305">
        <v>13</v>
      </c>
      <c r="BY55" s="1305"/>
      <c r="BZ55" s="1305"/>
      <c r="CA55" s="1305"/>
      <c r="CB55" s="1305"/>
      <c r="CC55" s="1305"/>
      <c r="CD55" s="1305"/>
      <c r="CE55" s="1305"/>
      <c r="CF55" s="1305">
        <v>21</v>
      </c>
      <c r="CG55" s="1305"/>
      <c r="CH55" s="1305"/>
      <c r="CI55" s="1305"/>
      <c r="CJ55" s="1305"/>
      <c r="CK55" s="1305"/>
      <c r="CL55" s="1305"/>
      <c r="CM55" s="1305"/>
      <c r="CN55" s="1305">
        <v>20.2</v>
      </c>
      <c r="CO55" s="1305"/>
      <c r="CP55" s="1305"/>
      <c r="CQ55" s="1305"/>
      <c r="CR55" s="1305"/>
      <c r="CS55" s="1305"/>
      <c r="CT55" s="1305"/>
      <c r="CU55" s="1305"/>
      <c r="CV55" s="1305">
        <v>18.3</v>
      </c>
      <c r="CW55" s="1305"/>
      <c r="CX55" s="1305"/>
      <c r="CY55" s="1305"/>
      <c r="CZ55" s="1305"/>
      <c r="DA55" s="1305"/>
      <c r="DB55" s="1305"/>
      <c r="DC55" s="1305"/>
    </row>
    <row r="56" spans="1:109" x14ac:dyDescent="0.15">
      <c r="A56" s="402"/>
      <c r="B56" s="394"/>
      <c r="G56" s="1315"/>
      <c r="H56" s="1315"/>
      <c r="I56" s="1315"/>
      <c r="J56" s="1315"/>
      <c r="K56" s="1321"/>
      <c r="L56" s="1321"/>
      <c r="M56" s="1321"/>
      <c r="N56" s="1321"/>
      <c r="AN56" s="1319"/>
      <c r="AO56" s="1319"/>
      <c r="AP56" s="1319"/>
      <c r="AQ56" s="1319"/>
      <c r="AR56" s="1319"/>
      <c r="AS56" s="1319"/>
      <c r="AT56" s="1319"/>
      <c r="AU56" s="1319"/>
      <c r="AV56" s="1319"/>
      <c r="AW56" s="1319"/>
      <c r="AX56" s="1319"/>
      <c r="AY56" s="1319"/>
      <c r="AZ56" s="1319"/>
      <c r="BA56" s="1319"/>
      <c r="BB56" s="1322"/>
      <c r="BC56" s="1322"/>
      <c r="BD56" s="1322"/>
      <c r="BE56" s="1322"/>
      <c r="BF56" s="1322"/>
      <c r="BG56" s="1322"/>
      <c r="BH56" s="1322"/>
      <c r="BI56" s="1322"/>
      <c r="BJ56" s="1322"/>
      <c r="BK56" s="1322"/>
      <c r="BL56" s="1322"/>
      <c r="BM56" s="1322"/>
      <c r="BN56" s="1322"/>
      <c r="BO56" s="1322"/>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5"/>
      <c r="H57" s="1315"/>
      <c r="I57" s="1325"/>
      <c r="J57" s="1325"/>
      <c r="K57" s="1321"/>
      <c r="L57" s="1321"/>
      <c r="M57" s="1321"/>
      <c r="N57" s="1321"/>
      <c r="AM57" s="387"/>
      <c r="AN57" s="1319"/>
      <c r="AO57" s="1319"/>
      <c r="AP57" s="1319"/>
      <c r="AQ57" s="1319"/>
      <c r="AR57" s="1319"/>
      <c r="AS57" s="1319"/>
      <c r="AT57" s="1319"/>
      <c r="AU57" s="1319"/>
      <c r="AV57" s="1319"/>
      <c r="AW57" s="1319"/>
      <c r="AX57" s="1319"/>
      <c r="AY57" s="1319"/>
      <c r="AZ57" s="1319"/>
      <c r="BA57" s="1319"/>
      <c r="BB57" s="1322" t="s">
        <v>608</v>
      </c>
      <c r="BC57" s="1322"/>
      <c r="BD57" s="1322"/>
      <c r="BE57" s="1322"/>
      <c r="BF57" s="1322"/>
      <c r="BG57" s="1322"/>
      <c r="BH57" s="1322"/>
      <c r="BI57" s="1322"/>
      <c r="BJ57" s="1322"/>
      <c r="BK57" s="1322"/>
      <c r="BL57" s="1322"/>
      <c r="BM57" s="1322"/>
      <c r="BN57" s="1322"/>
      <c r="BO57" s="1322"/>
      <c r="BP57" s="1323"/>
      <c r="BQ57" s="1305"/>
      <c r="BR57" s="1305"/>
      <c r="BS57" s="1305"/>
      <c r="BT57" s="1305"/>
      <c r="BU57" s="1305"/>
      <c r="BV57" s="1305"/>
      <c r="BW57" s="1305"/>
      <c r="BX57" s="1305">
        <v>53.4</v>
      </c>
      <c r="BY57" s="1305"/>
      <c r="BZ57" s="1305"/>
      <c r="CA57" s="1305"/>
      <c r="CB57" s="1305"/>
      <c r="CC57" s="1305"/>
      <c r="CD57" s="1305"/>
      <c r="CE57" s="1305"/>
      <c r="CF57" s="1305">
        <v>56.1</v>
      </c>
      <c r="CG57" s="1305"/>
      <c r="CH57" s="1305"/>
      <c r="CI57" s="1305"/>
      <c r="CJ57" s="1305"/>
      <c r="CK57" s="1305"/>
      <c r="CL57" s="1305"/>
      <c r="CM57" s="1305"/>
      <c r="CN57" s="1305">
        <v>58.1</v>
      </c>
      <c r="CO57" s="1305"/>
      <c r="CP57" s="1305"/>
      <c r="CQ57" s="1305"/>
      <c r="CR57" s="1305"/>
      <c r="CS57" s="1305"/>
      <c r="CT57" s="1305"/>
      <c r="CU57" s="1305"/>
      <c r="CV57" s="1305">
        <v>59.1</v>
      </c>
      <c r="CW57" s="1305"/>
      <c r="CX57" s="1305"/>
      <c r="CY57" s="1305"/>
      <c r="CZ57" s="1305"/>
      <c r="DA57" s="1305"/>
      <c r="DB57" s="1305"/>
      <c r="DC57" s="1305"/>
      <c r="DD57" s="407"/>
      <c r="DE57" s="406"/>
    </row>
    <row r="58" spans="1:109" s="402" customFormat="1" x14ac:dyDescent="0.15">
      <c r="A58" s="387"/>
      <c r="B58" s="406"/>
      <c r="G58" s="1315"/>
      <c r="H58" s="1315"/>
      <c r="I58" s="1325"/>
      <c r="J58" s="1325"/>
      <c r="K58" s="1321"/>
      <c r="L58" s="1321"/>
      <c r="M58" s="1321"/>
      <c r="N58" s="1321"/>
      <c r="AM58" s="387"/>
      <c r="AN58" s="1319"/>
      <c r="AO58" s="1319"/>
      <c r="AP58" s="1319"/>
      <c r="AQ58" s="1319"/>
      <c r="AR58" s="1319"/>
      <c r="AS58" s="1319"/>
      <c r="AT58" s="1319"/>
      <c r="AU58" s="1319"/>
      <c r="AV58" s="1319"/>
      <c r="AW58" s="1319"/>
      <c r="AX58" s="1319"/>
      <c r="AY58" s="1319"/>
      <c r="AZ58" s="1319"/>
      <c r="BA58" s="1319"/>
      <c r="BB58" s="1322"/>
      <c r="BC58" s="1322"/>
      <c r="BD58" s="1322"/>
      <c r="BE58" s="1322"/>
      <c r="BF58" s="1322"/>
      <c r="BG58" s="1322"/>
      <c r="BH58" s="1322"/>
      <c r="BI58" s="1322"/>
      <c r="BJ58" s="1322"/>
      <c r="BK58" s="1322"/>
      <c r="BL58" s="1322"/>
      <c r="BM58" s="1322"/>
      <c r="BN58" s="1322"/>
      <c r="BO58" s="1322"/>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612</v>
      </c>
    </row>
    <row r="64" spans="1:109" x14ac:dyDescent="0.15">
      <c r="B64" s="394"/>
      <c r="G64" s="401"/>
      <c r="I64" s="414"/>
      <c r="J64" s="414"/>
      <c r="K64" s="414"/>
      <c r="L64" s="414"/>
      <c r="M64" s="414"/>
      <c r="N64" s="415"/>
      <c r="AM64" s="401"/>
      <c r="AN64" s="401" t="s">
        <v>603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6" t="s">
        <v>618</v>
      </c>
      <c r="AO65" s="1307"/>
      <c r="AP65" s="1307"/>
      <c r="AQ65" s="1307"/>
      <c r="AR65" s="1307"/>
      <c r="AS65" s="1307"/>
      <c r="AT65" s="1307"/>
      <c r="AU65" s="1307"/>
      <c r="AV65" s="1307"/>
      <c r="AW65" s="1307"/>
      <c r="AX65" s="1307"/>
      <c r="AY65" s="1307"/>
      <c r="AZ65" s="1307"/>
      <c r="BA65" s="1307"/>
      <c r="BB65" s="1307"/>
      <c r="BC65" s="1307"/>
      <c r="BD65" s="1307"/>
      <c r="BE65" s="1307"/>
      <c r="BF65" s="1307"/>
      <c r="BG65" s="1307"/>
      <c r="BH65" s="1307"/>
      <c r="BI65" s="1307"/>
      <c r="BJ65" s="1307"/>
      <c r="BK65" s="1307"/>
      <c r="BL65" s="1307"/>
      <c r="BM65" s="1307"/>
      <c r="BN65" s="1307"/>
      <c r="BO65" s="1307"/>
      <c r="BP65" s="1307"/>
      <c r="BQ65" s="1307"/>
      <c r="BR65" s="1307"/>
      <c r="BS65" s="1307"/>
      <c r="BT65" s="1307"/>
      <c r="BU65" s="1307"/>
      <c r="BV65" s="1307"/>
      <c r="BW65" s="1307"/>
      <c r="BX65" s="1307"/>
      <c r="BY65" s="1307"/>
      <c r="BZ65" s="1307"/>
      <c r="CA65" s="1307"/>
      <c r="CB65" s="1307"/>
      <c r="CC65" s="1307"/>
      <c r="CD65" s="1307"/>
      <c r="CE65" s="1307"/>
      <c r="CF65" s="1307"/>
      <c r="CG65" s="1307"/>
      <c r="CH65" s="1307"/>
      <c r="CI65" s="1307"/>
      <c r="CJ65" s="1307"/>
      <c r="CK65" s="1307"/>
      <c r="CL65" s="1307"/>
      <c r="CM65" s="1307"/>
      <c r="CN65" s="1307"/>
      <c r="CO65" s="1307"/>
      <c r="CP65" s="1307"/>
      <c r="CQ65" s="1307"/>
      <c r="CR65" s="1307"/>
      <c r="CS65" s="1307"/>
      <c r="CT65" s="1307"/>
      <c r="CU65" s="1307"/>
      <c r="CV65" s="1307"/>
      <c r="CW65" s="1307"/>
      <c r="CX65" s="1307"/>
      <c r="CY65" s="1307"/>
      <c r="CZ65" s="1307"/>
      <c r="DA65" s="1307"/>
      <c r="DB65" s="1307"/>
      <c r="DC65" s="1308"/>
    </row>
    <row r="66" spans="2:107" x14ac:dyDescent="0.15">
      <c r="B66" s="394"/>
      <c r="AN66" s="1309"/>
      <c r="AO66" s="1310"/>
      <c r="AP66" s="1310"/>
      <c r="AQ66" s="1310"/>
      <c r="AR66" s="1310"/>
      <c r="AS66" s="1310"/>
      <c r="AT66" s="1310"/>
      <c r="AU66" s="1310"/>
      <c r="AV66" s="1310"/>
      <c r="AW66" s="1310"/>
      <c r="AX66" s="1310"/>
      <c r="AY66" s="1310"/>
      <c r="AZ66" s="1310"/>
      <c r="BA66" s="1310"/>
      <c r="BB66" s="1310"/>
      <c r="BC66" s="1310"/>
      <c r="BD66" s="1310"/>
      <c r="BE66" s="1310"/>
      <c r="BF66" s="1310"/>
      <c r="BG66" s="1310"/>
      <c r="BH66" s="1310"/>
      <c r="BI66" s="1310"/>
      <c r="BJ66" s="1310"/>
      <c r="BK66" s="1310"/>
      <c r="BL66" s="1310"/>
      <c r="BM66" s="1310"/>
      <c r="BN66" s="1310"/>
      <c r="BO66" s="1310"/>
      <c r="BP66" s="1310"/>
      <c r="BQ66" s="1310"/>
      <c r="BR66" s="1310"/>
      <c r="BS66" s="1310"/>
      <c r="BT66" s="1310"/>
      <c r="BU66" s="1310"/>
      <c r="BV66" s="1310"/>
      <c r="BW66" s="1310"/>
      <c r="BX66" s="1310"/>
      <c r="BY66" s="1310"/>
      <c r="BZ66" s="1310"/>
      <c r="CA66" s="1310"/>
      <c r="CB66" s="1310"/>
      <c r="CC66" s="1310"/>
      <c r="CD66" s="1310"/>
      <c r="CE66" s="1310"/>
      <c r="CF66" s="1310"/>
      <c r="CG66" s="1310"/>
      <c r="CH66" s="1310"/>
      <c r="CI66" s="1310"/>
      <c r="CJ66" s="1310"/>
      <c r="CK66" s="1310"/>
      <c r="CL66" s="1310"/>
      <c r="CM66" s="1310"/>
      <c r="CN66" s="1310"/>
      <c r="CO66" s="1310"/>
      <c r="CP66" s="1310"/>
      <c r="CQ66" s="1310"/>
      <c r="CR66" s="1310"/>
      <c r="CS66" s="1310"/>
      <c r="CT66" s="1310"/>
      <c r="CU66" s="1310"/>
      <c r="CV66" s="1310"/>
      <c r="CW66" s="1310"/>
      <c r="CX66" s="1310"/>
      <c r="CY66" s="1310"/>
      <c r="CZ66" s="1310"/>
      <c r="DA66" s="1310"/>
      <c r="DB66" s="1310"/>
      <c r="DC66" s="1311"/>
    </row>
    <row r="67" spans="2:107" x14ac:dyDescent="0.15">
      <c r="B67" s="394"/>
      <c r="AN67" s="1309"/>
      <c r="AO67" s="1310"/>
      <c r="AP67" s="1310"/>
      <c r="AQ67" s="1310"/>
      <c r="AR67" s="1310"/>
      <c r="AS67" s="1310"/>
      <c r="AT67" s="1310"/>
      <c r="AU67" s="1310"/>
      <c r="AV67" s="1310"/>
      <c r="AW67" s="1310"/>
      <c r="AX67" s="1310"/>
      <c r="AY67" s="1310"/>
      <c r="AZ67" s="1310"/>
      <c r="BA67" s="1310"/>
      <c r="BB67" s="1310"/>
      <c r="BC67" s="1310"/>
      <c r="BD67" s="1310"/>
      <c r="BE67" s="1310"/>
      <c r="BF67" s="1310"/>
      <c r="BG67" s="1310"/>
      <c r="BH67" s="1310"/>
      <c r="BI67" s="1310"/>
      <c r="BJ67" s="1310"/>
      <c r="BK67" s="1310"/>
      <c r="BL67" s="1310"/>
      <c r="BM67" s="1310"/>
      <c r="BN67" s="1310"/>
      <c r="BO67" s="1310"/>
      <c r="BP67" s="1310"/>
      <c r="BQ67" s="1310"/>
      <c r="BR67" s="1310"/>
      <c r="BS67" s="1310"/>
      <c r="BT67" s="1310"/>
      <c r="BU67" s="1310"/>
      <c r="BV67" s="1310"/>
      <c r="BW67" s="1310"/>
      <c r="BX67" s="1310"/>
      <c r="BY67" s="1310"/>
      <c r="BZ67" s="1310"/>
      <c r="CA67" s="1310"/>
      <c r="CB67" s="1310"/>
      <c r="CC67" s="1310"/>
      <c r="CD67" s="1310"/>
      <c r="CE67" s="1310"/>
      <c r="CF67" s="1310"/>
      <c r="CG67" s="1310"/>
      <c r="CH67" s="1310"/>
      <c r="CI67" s="1310"/>
      <c r="CJ67" s="1310"/>
      <c r="CK67" s="1310"/>
      <c r="CL67" s="1310"/>
      <c r="CM67" s="1310"/>
      <c r="CN67" s="1310"/>
      <c r="CO67" s="1310"/>
      <c r="CP67" s="1310"/>
      <c r="CQ67" s="1310"/>
      <c r="CR67" s="1310"/>
      <c r="CS67" s="1310"/>
      <c r="CT67" s="1310"/>
      <c r="CU67" s="1310"/>
      <c r="CV67" s="1310"/>
      <c r="CW67" s="1310"/>
      <c r="CX67" s="1310"/>
      <c r="CY67" s="1310"/>
      <c r="CZ67" s="1310"/>
      <c r="DA67" s="1310"/>
      <c r="DB67" s="1310"/>
      <c r="DC67" s="1311"/>
    </row>
    <row r="68" spans="2:107" x14ac:dyDescent="0.15">
      <c r="B68" s="394"/>
      <c r="AN68" s="1309"/>
      <c r="AO68" s="1310"/>
      <c r="AP68" s="1310"/>
      <c r="AQ68" s="1310"/>
      <c r="AR68" s="1310"/>
      <c r="AS68" s="1310"/>
      <c r="AT68" s="1310"/>
      <c r="AU68" s="1310"/>
      <c r="AV68" s="1310"/>
      <c r="AW68" s="1310"/>
      <c r="AX68" s="1310"/>
      <c r="AY68" s="1310"/>
      <c r="AZ68" s="1310"/>
      <c r="BA68" s="1310"/>
      <c r="BB68" s="1310"/>
      <c r="BC68" s="1310"/>
      <c r="BD68" s="1310"/>
      <c r="BE68" s="1310"/>
      <c r="BF68" s="1310"/>
      <c r="BG68" s="1310"/>
      <c r="BH68" s="1310"/>
      <c r="BI68" s="1310"/>
      <c r="BJ68" s="1310"/>
      <c r="BK68" s="1310"/>
      <c r="BL68" s="1310"/>
      <c r="BM68" s="1310"/>
      <c r="BN68" s="1310"/>
      <c r="BO68" s="1310"/>
      <c r="BP68" s="1310"/>
      <c r="BQ68" s="1310"/>
      <c r="BR68" s="1310"/>
      <c r="BS68" s="1310"/>
      <c r="BT68" s="1310"/>
      <c r="BU68" s="1310"/>
      <c r="BV68" s="1310"/>
      <c r="BW68" s="1310"/>
      <c r="BX68" s="1310"/>
      <c r="BY68" s="1310"/>
      <c r="BZ68" s="1310"/>
      <c r="CA68" s="1310"/>
      <c r="CB68" s="1310"/>
      <c r="CC68" s="1310"/>
      <c r="CD68" s="1310"/>
      <c r="CE68" s="1310"/>
      <c r="CF68" s="1310"/>
      <c r="CG68" s="1310"/>
      <c r="CH68" s="1310"/>
      <c r="CI68" s="1310"/>
      <c r="CJ68" s="1310"/>
      <c r="CK68" s="1310"/>
      <c r="CL68" s="1310"/>
      <c r="CM68" s="1310"/>
      <c r="CN68" s="1310"/>
      <c r="CO68" s="1310"/>
      <c r="CP68" s="1310"/>
      <c r="CQ68" s="1310"/>
      <c r="CR68" s="1310"/>
      <c r="CS68" s="1310"/>
      <c r="CT68" s="1310"/>
      <c r="CU68" s="1310"/>
      <c r="CV68" s="1310"/>
      <c r="CW68" s="1310"/>
      <c r="CX68" s="1310"/>
      <c r="CY68" s="1310"/>
      <c r="CZ68" s="1310"/>
      <c r="DA68" s="1310"/>
      <c r="DB68" s="1310"/>
      <c r="DC68" s="1311"/>
    </row>
    <row r="69" spans="2:107" x14ac:dyDescent="0.15">
      <c r="B69" s="394"/>
      <c r="AN69" s="1312"/>
      <c r="AO69" s="1313"/>
      <c r="AP69" s="1313"/>
      <c r="AQ69" s="1313"/>
      <c r="AR69" s="1313"/>
      <c r="AS69" s="1313"/>
      <c r="AT69" s="1313"/>
      <c r="AU69" s="1313"/>
      <c r="AV69" s="1313"/>
      <c r="AW69" s="1313"/>
      <c r="AX69" s="1313"/>
      <c r="AY69" s="1313"/>
      <c r="AZ69" s="1313"/>
      <c r="BA69" s="1313"/>
      <c r="BB69" s="1313"/>
      <c r="BC69" s="1313"/>
      <c r="BD69" s="1313"/>
      <c r="BE69" s="1313"/>
      <c r="BF69" s="1313"/>
      <c r="BG69" s="1313"/>
      <c r="BH69" s="1313"/>
      <c r="BI69" s="1313"/>
      <c r="BJ69" s="1313"/>
      <c r="BK69" s="1313"/>
      <c r="BL69" s="1313"/>
      <c r="BM69" s="1313"/>
      <c r="BN69" s="1313"/>
      <c r="BO69" s="1313"/>
      <c r="BP69" s="1313"/>
      <c r="BQ69" s="1313"/>
      <c r="BR69" s="1313"/>
      <c r="BS69" s="1313"/>
      <c r="BT69" s="1313"/>
      <c r="BU69" s="1313"/>
      <c r="BV69" s="1313"/>
      <c r="BW69" s="1313"/>
      <c r="BX69" s="1313"/>
      <c r="BY69" s="1313"/>
      <c r="BZ69" s="1313"/>
      <c r="CA69" s="1313"/>
      <c r="CB69" s="1313"/>
      <c r="CC69" s="1313"/>
      <c r="CD69" s="1313"/>
      <c r="CE69" s="1313"/>
      <c r="CF69" s="1313"/>
      <c r="CG69" s="1313"/>
      <c r="CH69" s="1313"/>
      <c r="CI69" s="1313"/>
      <c r="CJ69" s="1313"/>
      <c r="CK69" s="1313"/>
      <c r="CL69" s="1313"/>
      <c r="CM69" s="1313"/>
      <c r="CN69" s="1313"/>
      <c r="CO69" s="1313"/>
      <c r="CP69" s="1313"/>
      <c r="CQ69" s="1313"/>
      <c r="CR69" s="1313"/>
      <c r="CS69" s="1313"/>
      <c r="CT69" s="1313"/>
      <c r="CU69" s="1313"/>
      <c r="CV69" s="1313"/>
      <c r="CW69" s="1313"/>
      <c r="CX69" s="1313"/>
      <c r="CY69" s="1313"/>
      <c r="CZ69" s="1313"/>
      <c r="DA69" s="1313"/>
      <c r="DB69" s="1313"/>
      <c r="DC69" s="1314"/>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604</v>
      </c>
    </row>
    <row r="72" spans="2:107" x14ac:dyDescent="0.15">
      <c r="B72" s="394"/>
      <c r="G72" s="1315"/>
      <c r="H72" s="1315"/>
      <c r="I72" s="1315"/>
      <c r="J72" s="1315"/>
      <c r="K72" s="404"/>
      <c r="L72" s="404"/>
      <c r="M72" s="405"/>
      <c r="N72" s="405"/>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9" t="s">
        <v>556</v>
      </c>
      <c r="BQ72" s="1319"/>
      <c r="BR72" s="1319"/>
      <c r="BS72" s="1319"/>
      <c r="BT72" s="1319"/>
      <c r="BU72" s="1319"/>
      <c r="BV72" s="1319"/>
      <c r="BW72" s="1319"/>
      <c r="BX72" s="1319" t="s">
        <v>557</v>
      </c>
      <c r="BY72" s="1319"/>
      <c r="BZ72" s="1319"/>
      <c r="CA72" s="1319"/>
      <c r="CB72" s="1319"/>
      <c r="CC72" s="1319"/>
      <c r="CD72" s="1319"/>
      <c r="CE72" s="1319"/>
      <c r="CF72" s="1319" t="s">
        <v>558</v>
      </c>
      <c r="CG72" s="1319"/>
      <c r="CH72" s="1319"/>
      <c r="CI72" s="1319"/>
      <c r="CJ72" s="1319"/>
      <c r="CK72" s="1319"/>
      <c r="CL72" s="1319"/>
      <c r="CM72" s="1319"/>
      <c r="CN72" s="1319" t="s">
        <v>559</v>
      </c>
      <c r="CO72" s="1319"/>
      <c r="CP72" s="1319"/>
      <c r="CQ72" s="1319"/>
      <c r="CR72" s="1319"/>
      <c r="CS72" s="1319"/>
      <c r="CT72" s="1319"/>
      <c r="CU72" s="1319"/>
      <c r="CV72" s="1319" t="s">
        <v>560</v>
      </c>
      <c r="CW72" s="1319"/>
      <c r="CX72" s="1319"/>
      <c r="CY72" s="1319"/>
      <c r="CZ72" s="1319"/>
      <c r="DA72" s="1319"/>
      <c r="DB72" s="1319"/>
      <c r="DC72" s="1319"/>
    </row>
    <row r="73" spans="2:107" x14ac:dyDescent="0.15">
      <c r="B73" s="394"/>
      <c r="G73" s="1320"/>
      <c r="H73" s="1320"/>
      <c r="I73" s="1320"/>
      <c r="J73" s="1320"/>
      <c r="K73" s="1326"/>
      <c r="L73" s="1326"/>
      <c r="M73" s="1326"/>
      <c r="N73" s="1326"/>
      <c r="AM73" s="403"/>
      <c r="AN73" s="1322" t="s">
        <v>605</v>
      </c>
      <c r="AO73" s="1322"/>
      <c r="AP73" s="1322"/>
      <c r="AQ73" s="1322"/>
      <c r="AR73" s="1322"/>
      <c r="AS73" s="1322"/>
      <c r="AT73" s="1322"/>
      <c r="AU73" s="1322"/>
      <c r="AV73" s="1322"/>
      <c r="AW73" s="1322"/>
      <c r="AX73" s="1322"/>
      <c r="AY73" s="1322"/>
      <c r="AZ73" s="1322"/>
      <c r="BA73" s="1322"/>
      <c r="BB73" s="1322" t="s">
        <v>606</v>
      </c>
      <c r="BC73" s="1322"/>
      <c r="BD73" s="1322"/>
      <c r="BE73" s="1322"/>
      <c r="BF73" s="1322"/>
      <c r="BG73" s="1322"/>
      <c r="BH73" s="1322"/>
      <c r="BI73" s="1322"/>
      <c r="BJ73" s="1322"/>
      <c r="BK73" s="1322"/>
      <c r="BL73" s="1322"/>
      <c r="BM73" s="1322"/>
      <c r="BN73" s="1322"/>
      <c r="BO73" s="1322"/>
      <c r="BP73" s="1305">
        <v>27.2</v>
      </c>
      <c r="BQ73" s="1305"/>
      <c r="BR73" s="1305"/>
      <c r="BS73" s="1305"/>
      <c r="BT73" s="1305"/>
      <c r="BU73" s="1305"/>
      <c r="BV73" s="1305"/>
      <c r="BW73" s="1305"/>
      <c r="BX73" s="1305">
        <v>18.3</v>
      </c>
      <c r="BY73" s="1305"/>
      <c r="BZ73" s="1305"/>
      <c r="CA73" s="1305"/>
      <c r="CB73" s="1305"/>
      <c r="CC73" s="1305"/>
      <c r="CD73" s="1305"/>
      <c r="CE73" s="1305"/>
      <c r="CF73" s="1305">
        <v>11.5</v>
      </c>
      <c r="CG73" s="1305"/>
      <c r="CH73" s="1305"/>
      <c r="CI73" s="1305"/>
      <c r="CJ73" s="1305"/>
      <c r="CK73" s="1305"/>
      <c r="CL73" s="1305"/>
      <c r="CM73" s="1305"/>
      <c r="CN73" s="1305">
        <v>25.4</v>
      </c>
      <c r="CO73" s="1305"/>
      <c r="CP73" s="1305"/>
      <c r="CQ73" s="1305"/>
      <c r="CR73" s="1305"/>
      <c r="CS73" s="1305"/>
      <c r="CT73" s="1305"/>
      <c r="CU73" s="1305"/>
      <c r="CV73" s="1305">
        <v>12.2</v>
      </c>
      <c r="CW73" s="1305"/>
      <c r="CX73" s="1305"/>
      <c r="CY73" s="1305"/>
      <c r="CZ73" s="1305"/>
      <c r="DA73" s="1305"/>
      <c r="DB73" s="1305"/>
      <c r="DC73" s="1305"/>
    </row>
    <row r="74" spans="2:107" x14ac:dyDescent="0.15">
      <c r="B74" s="394"/>
      <c r="G74" s="1320"/>
      <c r="H74" s="1320"/>
      <c r="I74" s="1320"/>
      <c r="J74" s="1320"/>
      <c r="K74" s="1326"/>
      <c r="L74" s="1326"/>
      <c r="M74" s="1326"/>
      <c r="N74" s="1326"/>
      <c r="AM74" s="403"/>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20"/>
      <c r="H75" s="1320"/>
      <c r="I75" s="1315"/>
      <c r="J75" s="1315"/>
      <c r="K75" s="1321"/>
      <c r="L75" s="1321"/>
      <c r="M75" s="1321"/>
      <c r="N75" s="1321"/>
      <c r="AM75" s="403"/>
      <c r="AN75" s="1322"/>
      <c r="AO75" s="1322"/>
      <c r="AP75" s="1322"/>
      <c r="AQ75" s="1322"/>
      <c r="AR75" s="1322"/>
      <c r="AS75" s="1322"/>
      <c r="AT75" s="1322"/>
      <c r="AU75" s="1322"/>
      <c r="AV75" s="1322"/>
      <c r="AW75" s="1322"/>
      <c r="AX75" s="1322"/>
      <c r="AY75" s="1322"/>
      <c r="AZ75" s="1322"/>
      <c r="BA75" s="1322"/>
      <c r="BB75" s="1322" t="s">
        <v>614</v>
      </c>
      <c r="BC75" s="1322"/>
      <c r="BD75" s="1322"/>
      <c r="BE75" s="1322"/>
      <c r="BF75" s="1322"/>
      <c r="BG75" s="1322"/>
      <c r="BH75" s="1322"/>
      <c r="BI75" s="1322"/>
      <c r="BJ75" s="1322"/>
      <c r="BK75" s="1322"/>
      <c r="BL75" s="1322"/>
      <c r="BM75" s="1322"/>
      <c r="BN75" s="1322"/>
      <c r="BO75" s="1322"/>
      <c r="BP75" s="1305">
        <v>10.199999999999999</v>
      </c>
      <c r="BQ75" s="1305"/>
      <c r="BR75" s="1305"/>
      <c r="BS75" s="1305"/>
      <c r="BT75" s="1305"/>
      <c r="BU75" s="1305"/>
      <c r="BV75" s="1305"/>
      <c r="BW75" s="1305"/>
      <c r="BX75" s="1305">
        <v>9.4</v>
      </c>
      <c r="BY75" s="1305"/>
      <c r="BZ75" s="1305"/>
      <c r="CA75" s="1305"/>
      <c r="CB75" s="1305"/>
      <c r="CC75" s="1305"/>
      <c r="CD75" s="1305"/>
      <c r="CE75" s="1305"/>
      <c r="CF75" s="1305">
        <v>9.4</v>
      </c>
      <c r="CG75" s="1305"/>
      <c r="CH75" s="1305"/>
      <c r="CI75" s="1305"/>
      <c r="CJ75" s="1305"/>
      <c r="CK75" s="1305"/>
      <c r="CL75" s="1305"/>
      <c r="CM75" s="1305"/>
      <c r="CN75" s="1305">
        <v>9.6</v>
      </c>
      <c r="CO75" s="1305"/>
      <c r="CP75" s="1305"/>
      <c r="CQ75" s="1305"/>
      <c r="CR75" s="1305"/>
      <c r="CS75" s="1305"/>
      <c r="CT75" s="1305"/>
      <c r="CU75" s="1305"/>
      <c r="CV75" s="1305">
        <v>10.199999999999999</v>
      </c>
      <c r="CW75" s="1305"/>
      <c r="CX75" s="1305"/>
      <c r="CY75" s="1305"/>
      <c r="CZ75" s="1305"/>
      <c r="DA75" s="1305"/>
      <c r="DB75" s="1305"/>
      <c r="DC75" s="1305"/>
    </row>
    <row r="76" spans="2:107" x14ac:dyDescent="0.15">
      <c r="B76" s="394"/>
      <c r="G76" s="1320"/>
      <c r="H76" s="1320"/>
      <c r="I76" s="1315"/>
      <c r="J76" s="1315"/>
      <c r="K76" s="1321"/>
      <c r="L76" s="1321"/>
      <c r="M76" s="1321"/>
      <c r="N76" s="1321"/>
      <c r="AM76" s="403"/>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5"/>
      <c r="H77" s="1315"/>
      <c r="I77" s="1315"/>
      <c r="J77" s="1315"/>
      <c r="K77" s="1326"/>
      <c r="L77" s="1326"/>
      <c r="M77" s="1326"/>
      <c r="N77" s="1326"/>
      <c r="AN77" s="1319" t="s">
        <v>610</v>
      </c>
      <c r="AO77" s="1319"/>
      <c r="AP77" s="1319"/>
      <c r="AQ77" s="1319"/>
      <c r="AR77" s="1319"/>
      <c r="AS77" s="1319"/>
      <c r="AT77" s="1319"/>
      <c r="AU77" s="1319"/>
      <c r="AV77" s="1319"/>
      <c r="AW77" s="1319"/>
      <c r="AX77" s="1319"/>
      <c r="AY77" s="1319"/>
      <c r="AZ77" s="1319"/>
      <c r="BA77" s="1319"/>
      <c r="BB77" s="1322" t="s">
        <v>607</v>
      </c>
      <c r="BC77" s="1322"/>
      <c r="BD77" s="1322"/>
      <c r="BE77" s="1322"/>
      <c r="BF77" s="1322"/>
      <c r="BG77" s="1322"/>
      <c r="BH77" s="1322"/>
      <c r="BI77" s="1322"/>
      <c r="BJ77" s="1322"/>
      <c r="BK77" s="1322"/>
      <c r="BL77" s="1322"/>
      <c r="BM77" s="1322"/>
      <c r="BN77" s="1322"/>
      <c r="BO77" s="1322"/>
      <c r="BP77" s="1305">
        <v>20.3</v>
      </c>
      <c r="BQ77" s="1305"/>
      <c r="BR77" s="1305"/>
      <c r="BS77" s="1305"/>
      <c r="BT77" s="1305"/>
      <c r="BU77" s="1305"/>
      <c r="BV77" s="1305"/>
      <c r="BW77" s="1305"/>
      <c r="BX77" s="1305">
        <v>13</v>
      </c>
      <c r="BY77" s="1305"/>
      <c r="BZ77" s="1305"/>
      <c r="CA77" s="1305"/>
      <c r="CB77" s="1305"/>
      <c r="CC77" s="1305"/>
      <c r="CD77" s="1305"/>
      <c r="CE77" s="1305"/>
      <c r="CF77" s="1305">
        <v>21</v>
      </c>
      <c r="CG77" s="1305"/>
      <c r="CH77" s="1305"/>
      <c r="CI77" s="1305"/>
      <c r="CJ77" s="1305"/>
      <c r="CK77" s="1305"/>
      <c r="CL77" s="1305"/>
      <c r="CM77" s="1305"/>
      <c r="CN77" s="1305">
        <v>20.2</v>
      </c>
      <c r="CO77" s="1305"/>
      <c r="CP77" s="1305"/>
      <c r="CQ77" s="1305"/>
      <c r="CR77" s="1305"/>
      <c r="CS77" s="1305"/>
      <c r="CT77" s="1305"/>
      <c r="CU77" s="1305"/>
      <c r="CV77" s="1305">
        <v>18.3</v>
      </c>
      <c r="CW77" s="1305"/>
      <c r="CX77" s="1305"/>
      <c r="CY77" s="1305"/>
      <c r="CZ77" s="1305"/>
      <c r="DA77" s="1305"/>
      <c r="DB77" s="1305"/>
      <c r="DC77" s="1305"/>
    </row>
    <row r="78" spans="2:107" x14ac:dyDescent="0.15">
      <c r="B78" s="394"/>
      <c r="G78" s="1315"/>
      <c r="H78" s="1315"/>
      <c r="I78" s="1315"/>
      <c r="J78" s="1315"/>
      <c r="K78" s="1326"/>
      <c r="L78" s="1326"/>
      <c r="M78" s="1326"/>
      <c r="N78" s="1326"/>
      <c r="AN78" s="1319"/>
      <c r="AO78" s="1319"/>
      <c r="AP78" s="1319"/>
      <c r="AQ78" s="1319"/>
      <c r="AR78" s="1319"/>
      <c r="AS78" s="1319"/>
      <c r="AT78" s="1319"/>
      <c r="AU78" s="1319"/>
      <c r="AV78" s="1319"/>
      <c r="AW78" s="1319"/>
      <c r="AX78" s="1319"/>
      <c r="AY78" s="1319"/>
      <c r="AZ78" s="1319"/>
      <c r="BA78" s="1319"/>
      <c r="BB78" s="1322"/>
      <c r="BC78" s="1322"/>
      <c r="BD78" s="1322"/>
      <c r="BE78" s="1322"/>
      <c r="BF78" s="1322"/>
      <c r="BG78" s="1322"/>
      <c r="BH78" s="1322"/>
      <c r="BI78" s="1322"/>
      <c r="BJ78" s="1322"/>
      <c r="BK78" s="1322"/>
      <c r="BL78" s="1322"/>
      <c r="BM78" s="1322"/>
      <c r="BN78" s="1322"/>
      <c r="BO78" s="1322"/>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5"/>
      <c r="H79" s="1315"/>
      <c r="I79" s="1325"/>
      <c r="J79" s="1325"/>
      <c r="K79" s="1327"/>
      <c r="L79" s="1327"/>
      <c r="M79" s="1327"/>
      <c r="N79" s="1327"/>
      <c r="AN79" s="1319"/>
      <c r="AO79" s="1319"/>
      <c r="AP79" s="1319"/>
      <c r="AQ79" s="1319"/>
      <c r="AR79" s="1319"/>
      <c r="AS79" s="1319"/>
      <c r="AT79" s="1319"/>
      <c r="AU79" s="1319"/>
      <c r="AV79" s="1319"/>
      <c r="AW79" s="1319"/>
      <c r="AX79" s="1319"/>
      <c r="AY79" s="1319"/>
      <c r="AZ79" s="1319"/>
      <c r="BA79" s="1319"/>
      <c r="BB79" s="1322" t="s">
        <v>613</v>
      </c>
      <c r="BC79" s="1322"/>
      <c r="BD79" s="1322"/>
      <c r="BE79" s="1322"/>
      <c r="BF79" s="1322"/>
      <c r="BG79" s="1322"/>
      <c r="BH79" s="1322"/>
      <c r="BI79" s="1322"/>
      <c r="BJ79" s="1322"/>
      <c r="BK79" s="1322"/>
      <c r="BL79" s="1322"/>
      <c r="BM79" s="1322"/>
      <c r="BN79" s="1322"/>
      <c r="BO79" s="1322"/>
      <c r="BP79" s="1305">
        <v>7.7</v>
      </c>
      <c r="BQ79" s="1305"/>
      <c r="BR79" s="1305"/>
      <c r="BS79" s="1305"/>
      <c r="BT79" s="1305"/>
      <c r="BU79" s="1305"/>
      <c r="BV79" s="1305"/>
      <c r="BW79" s="1305"/>
      <c r="BX79" s="1305">
        <v>6.8</v>
      </c>
      <c r="BY79" s="1305"/>
      <c r="BZ79" s="1305"/>
      <c r="CA79" s="1305"/>
      <c r="CB79" s="1305"/>
      <c r="CC79" s="1305"/>
      <c r="CD79" s="1305"/>
      <c r="CE79" s="1305"/>
      <c r="CF79" s="1305">
        <v>6.8</v>
      </c>
      <c r="CG79" s="1305"/>
      <c r="CH79" s="1305"/>
      <c r="CI79" s="1305"/>
      <c r="CJ79" s="1305"/>
      <c r="CK79" s="1305"/>
      <c r="CL79" s="1305"/>
      <c r="CM79" s="1305"/>
      <c r="CN79" s="1305">
        <v>6.8</v>
      </c>
      <c r="CO79" s="1305"/>
      <c r="CP79" s="1305"/>
      <c r="CQ79" s="1305"/>
      <c r="CR79" s="1305"/>
      <c r="CS79" s="1305"/>
      <c r="CT79" s="1305"/>
      <c r="CU79" s="1305"/>
      <c r="CV79" s="1305">
        <v>6.8</v>
      </c>
      <c r="CW79" s="1305"/>
      <c r="CX79" s="1305"/>
      <c r="CY79" s="1305"/>
      <c r="CZ79" s="1305"/>
      <c r="DA79" s="1305"/>
      <c r="DB79" s="1305"/>
      <c r="DC79" s="1305"/>
    </row>
    <row r="80" spans="2:107" x14ac:dyDescent="0.15">
      <c r="B80" s="394"/>
      <c r="G80" s="1315"/>
      <c r="H80" s="1315"/>
      <c r="I80" s="1325"/>
      <c r="J80" s="1325"/>
      <c r="K80" s="1327"/>
      <c r="L80" s="1327"/>
      <c r="M80" s="1327"/>
      <c r="N80" s="1327"/>
      <c r="AN80" s="1319"/>
      <c r="AO80" s="1319"/>
      <c r="AP80" s="1319"/>
      <c r="AQ80" s="1319"/>
      <c r="AR80" s="1319"/>
      <c r="AS80" s="1319"/>
      <c r="AT80" s="1319"/>
      <c r="AU80" s="1319"/>
      <c r="AV80" s="1319"/>
      <c r="AW80" s="1319"/>
      <c r="AX80" s="1319"/>
      <c r="AY80" s="1319"/>
      <c r="AZ80" s="1319"/>
      <c r="BA80" s="1319"/>
      <c r="BB80" s="1322"/>
      <c r="BC80" s="1322"/>
      <c r="BD80" s="1322"/>
      <c r="BE80" s="1322"/>
      <c r="BF80" s="1322"/>
      <c r="BG80" s="1322"/>
      <c r="BH80" s="1322"/>
      <c r="BI80" s="1322"/>
      <c r="BJ80" s="1322"/>
      <c r="BK80" s="1322"/>
      <c r="BL80" s="1322"/>
      <c r="BM80" s="1322"/>
      <c r="BN80" s="1322"/>
      <c r="BO80" s="1322"/>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fDcqSiWsYxT7S+GQlC6UgQGnUeH+CNL5Fw1dB44zI4hZYB5p6LUld+wS3zHBn0CSIyhZ6RQYs1gxAALca7DE5g==" saltValue="a7+m51TAFROhBhifNmy0b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4zp5Bd6GWq4dJVUd/xOFAkzaINsQeW0zIdkhMHyNPhCTaNHSzO3LDkH2MAqMWOi2Qudt9E+9AMbbuGpXjbQLA==" saltValue="zQsdq4/ktrsBoV2nK6LFb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36pSa0yKVC0O7/VhGXPLXQpvTxE36L3hDQRDImSogu7P63xbzkt3XdCFZoleKycWJb9xyzt4CgQOEw3pxRBmw==" saltValue="y8RrpPXf3o2btG56YwnRx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553</v>
      </c>
      <c r="G2" s="156"/>
      <c r="H2" s="157"/>
    </row>
    <row r="3" spans="1:8" x14ac:dyDescent="0.15">
      <c r="A3" s="153" t="s">
        <v>546</v>
      </c>
      <c r="B3" s="158"/>
      <c r="C3" s="159"/>
      <c r="D3" s="160">
        <v>49920</v>
      </c>
      <c r="E3" s="161"/>
      <c r="F3" s="162">
        <v>53292</v>
      </c>
      <c r="G3" s="163"/>
      <c r="H3" s="164"/>
    </row>
    <row r="4" spans="1:8" x14ac:dyDescent="0.15">
      <c r="A4" s="165"/>
      <c r="B4" s="166"/>
      <c r="C4" s="167"/>
      <c r="D4" s="168">
        <v>26625</v>
      </c>
      <c r="E4" s="169"/>
      <c r="F4" s="170">
        <v>28900</v>
      </c>
      <c r="G4" s="171"/>
      <c r="H4" s="172"/>
    </row>
    <row r="5" spans="1:8" x14ac:dyDescent="0.15">
      <c r="A5" s="153" t="s">
        <v>548</v>
      </c>
      <c r="B5" s="158"/>
      <c r="C5" s="159"/>
      <c r="D5" s="160">
        <v>53886</v>
      </c>
      <c r="E5" s="161"/>
      <c r="F5" s="162">
        <v>49919</v>
      </c>
      <c r="G5" s="163"/>
      <c r="H5" s="164"/>
    </row>
    <row r="6" spans="1:8" x14ac:dyDescent="0.15">
      <c r="A6" s="165"/>
      <c r="B6" s="166"/>
      <c r="C6" s="167"/>
      <c r="D6" s="168">
        <v>28708</v>
      </c>
      <c r="E6" s="169"/>
      <c r="F6" s="170">
        <v>26398</v>
      </c>
      <c r="G6" s="171"/>
      <c r="H6" s="172"/>
    </row>
    <row r="7" spans="1:8" x14ac:dyDescent="0.15">
      <c r="A7" s="153" t="s">
        <v>549</v>
      </c>
      <c r="B7" s="158"/>
      <c r="C7" s="159"/>
      <c r="D7" s="160">
        <v>39257</v>
      </c>
      <c r="E7" s="161"/>
      <c r="F7" s="162">
        <v>47738</v>
      </c>
      <c r="G7" s="163"/>
      <c r="H7" s="164"/>
    </row>
    <row r="8" spans="1:8" x14ac:dyDescent="0.15">
      <c r="A8" s="165"/>
      <c r="B8" s="166"/>
      <c r="C8" s="167"/>
      <c r="D8" s="168">
        <v>22511</v>
      </c>
      <c r="E8" s="169"/>
      <c r="F8" s="170">
        <v>24937</v>
      </c>
      <c r="G8" s="171"/>
      <c r="H8" s="172"/>
    </row>
    <row r="9" spans="1:8" x14ac:dyDescent="0.15">
      <c r="A9" s="153" t="s">
        <v>550</v>
      </c>
      <c r="B9" s="158"/>
      <c r="C9" s="159"/>
      <c r="D9" s="160">
        <v>49088</v>
      </c>
      <c r="E9" s="161"/>
      <c r="F9" s="162">
        <v>52191</v>
      </c>
      <c r="G9" s="163"/>
      <c r="H9" s="164"/>
    </row>
    <row r="10" spans="1:8" x14ac:dyDescent="0.15">
      <c r="A10" s="165"/>
      <c r="B10" s="166"/>
      <c r="C10" s="167"/>
      <c r="D10" s="168">
        <v>29637</v>
      </c>
      <c r="E10" s="169"/>
      <c r="F10" s="170">
        <v>24843</v>
      </c>
      <c r="G10" s="171"/>
      <c r="H10" s="172"/>
    </row>
    <row r="11" spans="1:8" x14ac:dyDescent="0.15">
      <c r="A11" s="153" t="s">
        <v>551</v>
      </c>
      <c r="B11" s="158"/>
      <c r="C11" s="159"/>
      <c r="D11" s="160">
        <v>86407</v>
      </c>
      <c r="E11" s="161"/>
      <c r="F11" s="162">
        <v>47387</v>
      </c>
      <c r="G11" s="163"/>
      <c r="H11" s="164"/>
    </row>
    <row r="12" spans="1:8" x14ac:dyDescent="0.15">
      <c r="A12" s="165"/>
      <c r="B12" s="166"/>
      <c r="C12" s="173"/>
      <c r="D12" s="168">
        <v>38271</v>
      </c>
      <c r="E12" s="169"/>
      <c r="F12" s="170">
        <v>24928</v>
      </c>
      <c r="G12" s="171"/>
      <c r="H12" s="172"/>
    </row>
    <row r="13" spans="1:8" x14ac:dyDescent="0.15">
      <c r="A13" s="153"/>
      <c r="B13" s="158"/>
      <c r="C13" s="174"/>
      <c r="D13" s="175">
        <v>55712</v>
      </c>
      <c r="E13" s="176"/>
      <c r="F13" s="177">
        <v>50105</v>
      </c>
      <c r="G13" s="178"/>
      <c r="H13" s="164"/>
    </row>
    <row r="14" spans="1:8" x14ac:dyDescent="0.15">
      <c r="A14" s="165"/>
      <c r="B14" s="166"/>
      <c r="C14" s="167"/>
      <c r="D14" s="168">
        <v>29150</v>
      </c>
      <c r="E14" s="169"/>
      <c r="F14" s="170">
        <v>26001</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6.12</v>
      </c>
      <c r="C19" s="179">
        <f>ROUND(VALUE(SUBSTITUTE(実質収支比率等に係る経年分析!G$48,"▲","-")),2)</f>
        <v>6.74</v>
      </c>
      <c r="D19" s="179">
        <f>ROUND(VALUE(SUBSTITUTE(実質収支比率等に係る経年分析!H$48,"▲","-")),2)</f>
        <v>6.57</v>
      </c>
      <c r="E19" s="179">
        <f>ROUND(VALUE(SUBSTITUTE(実質収支比率等に係る経年分析!I$48,"▲","-")),2)</f>
        <v>10.54</v>
      </c>
      <c r="F19" s="179">
        <f>ROUND(VALUE(SUBSTITUTE(実質収支比率等に係る経年分析!J$48,"▲","-")),2)</f>
        <v>7.73</v>
      </c>
    </row>
    <row r="20" spans="1:11" x14ac:dyDescent="0.15">
      <c r="A20" s="179" t="s">
        <v>55</v>
      </c>
      <c r="B20" s="179">
        <f>ROUND(VALUE(SUBSTITUTE(実質収支比率等に係る経年分析!F$47,"▲","-")),2)</f>
        <v>26.68</v>
      </c>
      <c r="C20" s="179">
        <f>ROUND(VALUE(SUBSTITUTE(実質収支比率等に係る経年分析!G$47,"▲","-")),2)</f>
        <v>28.59</v>
      </c>
      <c r="D20" s="179">
        <f>ROUND(VALUE(SUBSTITUTE(実質収支比率等に係る経年分析!H$47,"▲","-")),2)</f>
        <v>32.76</v>
      </c>
      <c r="E20" s="179">
        <f>ROUND(VALUE(SUBSTITUTE(実質収支比率等に係る経年分析!I$47,"▲","-")),2)</f>
        <v>21.36</v>
      </c>
      <c r="F20" s="179">
        <f>ROUND(VALUE(SUBSTITUTE(実質収支比率等に係る経年分析!J$47,"▲","-")),2)</f>
        <v>42.98</v>
      </c>
    </row>
    <row r="21" spans="1:11" x14ac:dyDescent="0.15">
      <c r="A21" s="179" t="s">
        <v>56</v>
      </c>
      <c r="B21" s="179">
        <f>IF(ISNUMBER(VALUE(SUBSTITUTE(実質収支比率等に係る経年分析!F$49,"▲","-"))),ROUND(VALUE(SUBSTITUTE(実質収支比率等に係る経年分析!F$49,"▲","-")),2),NA())</f>
        <v>3.46</v>
      </c>
      <c r="C21" s="179">
        <f>IF(ISNUMBER(VALUE(SUBSTITUTE(実質収支比率等に係る経年分析!G$49,"▲","-"))),ROUND(VALUE(SUBSTITUTE(実質収支比率等に係る経年分析!G$49,"▲","-")),2),NA())</f>
        <v>3.83</v>
      </c>
      <c r="D21" s="179">
        <f>IF(ISNUMBER(VALUE(SUBSTITUTE(実質収支比率等に係る経年分析!H$49,"▲","-"))),ROUND(VALUE(SUBSTITUTE(実質収支比率等に係る経年分析!H$49,"▲","-")),2),NA())</f>
        <v>3.15</v>
      </c>
      <c r="E21" s="179">
        <f>IF(ISNUMBER(VALUE(SUBSTITUTE(実質収支比率等に係る経年分析!I$49,"▲","-"))),ROUND(VALUE(SUBSTITUTE(実質収支比率等に係る経年分析!I$49,"▲","-")),2),NA())</f>
        <v>-7.34</v>
      </c>
      <c r="F21" s="179">
        <f>IF(ISNUMBER(VALUE(SUBSTITUTE(実質収支比率等に係る経年分析!J$49,"▲","-"))),ROUND(VALUE(SUBSTITUTE(実質収支比率等に係る経年分析!J$49,"▲","-")),2),NA())</f>
        <v>18.899999999999999</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工業用地造成事業</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後期高齢者医療事業</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介護認定審査会</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x14ac:dyDescent="0.15">
      <c r="A32" s="180" t="str">
        <f>IF(連結実質赤字比率に係る赤字・黒字の構成分析!C$38="",NA(),連結実質赤字比率に係る赤字・黒字の構成分析!C$38)</f>
        <v>下水道事業</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0.43</v>
      </c>
    </row>
    <row r="33" spans="1:16" x14ac:dyDescent="0.15">
      <c r="A33" s="180" t="str">
        <f>IF(連結実質赤字比率に係る赤字・黒字の構成分析!C$37="",NA(),連結実質赤字比率に係る赤字・黒字の構成分析!C$37)</f>
        <v>国民健康保険事業</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5.93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5.51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6.27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5.54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0.99</v>
      </c>
    </row>
    <row r="34" spans="1:16" x14ac:dyDescent="0.15">
      <c r="A34" s="180" t="str">
        <f>IF(連結実質赤字比率に係る赤字・黒字の構成分析!C$36="",NA(),連結実質赤字比率に係る赤字・黒字の構成分析!C$36)</f>
        <v>介護保険事業</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1.67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2.4300000000000002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3.55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2.0299999999999998</v>
      </c>
    </row>
    <row r="35" spans="1:16" x14ac:dyDescent="0.15">
      <c r="A35" s="180" t="str">
        <f>IF(連結実質赤字比率に係る赤字・黒字の構成分析!C$35="",NA(),連結実質赤字比率に係る赤字・黒字の構成分析!C$35)</f>
        <v>水道事業</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2.91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5.59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5.47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6.27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6.87</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6.11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6.74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6.57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10.54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7.72</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622</v>
      </c>
      <c r="E42" s="181"/>
      <c r="F42" s="181"/>
      <c r="G42" s="181">
        <f>'実質公債費比率（分子）の構造'!L$52</f>
        <v>641</v>
      </c>
      <c r="H42" s="181"/>
      <c r="I42" s="181"/>
      <c r="J42" s="181">
        <f>'実質公債費比率（分子）の構造'!M$52</f>
        <v>605</v>
      </c>
      <c r="K42" s="181"/>
      <c r="L42" s="181"/>
      <c r="M42" s="181">
        <f>'実質公債費比率（分子）の構造'!N$52</f>
        <v>624</v>
      </c>
      <c r="N42" s="181"/>
      <c r="O42" s="181"/>
      <c r="P42" s="181">
        <f>'実質公債費比率（分子）の構造'!O$52</f>
        <v>622</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23</v>
      </c>
      <c r="C44" s="181"/>
      <c r="D44" s="181"/>
      <c r="E44" s="181">
        <f>'実質公債費比率（分子）の構造'!L$50</f>
        <v>16</v>
      </c>
      <c r="F44" s="181"/>
      <c r="G44" s="181"/>
      <c r="H44" s="181">
        <f>'実質公債費比率（分子）の構造'!M$50</f>
        <v>15</v>
      </c>
      <c r="I44" s="181"/>
      <c r="J44" s="181"/>
      <c r="K44" s="181">
        <f>'実質公債費比率（分子）の構造'!N$50</f>
        <v>7</v>
      </c>
      <c r="L44" s="181"/>
      <c r="M44" s="181"/>
      <c r="N44" s="181">
        <f>'実質公債費比率（分子）の構造'!O$50</f>
        <v>4</v>
      </c>
      <c r="O44" s="181"/>
      <c r="P44" s="181"/>
    </row>
    <row r="45" spans="1:16" x14ac:dyDescent="0.15">
      <c r="A45" s="181" t="s">
        <v>66</v>
      </c>
      <c r="B45" s="181">
        <f>'実質公債費比率（分子）の構造'!K$49</f>
        <v>140</v>
      </c>
      <c r="C45" s="181"/>
      <c r="D45" s="181"/>
      <c r="E45" s="181">
        <f>'実質公債費比率（分子）の構造'!L$49</f>
        <v>163</v>
      </c>
      <c r="F45" s="181"/>
      <c r="G45" s="181"/>
      <c r="H45" s="181">
        <f>'実質公債費比率（分子）の構造'!M$49</f>
        <v>161</v>
      </c>
      <c r="I45" s="181"/>
      <c r="J45" s="181"/>
      <c r="K45" s="181">
        <f>'実質公債費比率（分子）の構造'!N$49</f>
        <v>155</v>
      </c>
      <c r="L45" s="181"/>
      <c r="M45" s="181"/>
      <c r="N45" s="181">
        <f>'実質公債費比率（分子）の構造'!O$49</f>
        <v>180</v>
      </c>
      <c r="O45" s="181"/>
      <c r="P45" s="181"/>
    </row>
    <row r="46" spans="1:16" x14ac:dyDescent="0.15">
      <c r="A46" s="181" t="s">
        <v>67</v>
      </c>
      <c r="B46" s="181">
        <f>'実質公債費比率（分子）の構造'!K$48</f>
        <v>178</v>
      </c>
      <c r="C46" s="181"/>
      <c r="D46" s="181"/>
      <c r="E46" s="181">
        <f>'実質公債費比率（分子）の構造'!L$48</f>
        <v>175</v>
      </c>
      <c r="F46" s="181"/>
      <c r="G46" s="181"/>
      <c r="H46" s="181">
        <f>'実質公債費比率（分子）の構造'!M$48</f>
        <v>188</v>
      </c>
      <c r="I46" s="181"/>
      <c r="J46" s="181"/>
      <c r="K46" s="181">
        <f>'実質公債費比率（分子）の構造'!N$48</f>
        <v>202</v>
      </c>
      <c r="L46" s="181"/>
      <c r="M46" s="181"/>
      <c r="N46" s="181">
        <f>'実質公債費比率（分子）の構造'!O$48</f>
        <v>207</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672</v>
      </c>
      <c r="C49" s="181"/>
      <c r="D49" s="181"/>
      <c r="E49" s="181">
        <f>'実質公債費比率（分子）の構造'!L$45</f>
        <v>662</v>
      </c>
      <c r="F49" s="181"/>
      <c r="G49" s="181"/>
      <c r="H49" s="181">
        <f>'実質公債費比率（分子）の構造'!M$45</f>
        <v>675</v>
      </c>
      <c r="I49" s="181"/>
      <c r="J49" s="181"/>
      <c r="K49" s="181">
        <f>'実質公債費比率（分子）の構造'!N$45</f>
        <v>688</v>
      </c>
      <c r="L49" s="181"/>
      <c r="M49" s="181"/>
      <c r="N49" s="181">
        <f>'実質公債費比率（分子）の構造'!O$45</f>
        <v>684</v>
      </c>
      <c r="O49" s="181"/>
      <c r="P49" s="181"/>
    </row>
    <row r="50" spans="1:16" x14ac:dyDescent="0.15">
      <c r="A50" s="181" t="s">
        <v>71</v>
      </c>
      <c r="B50" s="181" t="e">
        <f>NA()</f>
        <v>#N/A</v>
      </c>
      <c r="C50" s="181">
        <f>IF(ISNUMBER('実質公債費比率（分子）の構造'!K$53),'実質公債費比率（分子）の構造'!K$53,NA())</f>
        <v>391</v>
      </c>
      <c r="D50" s="181" t="e">
        <f>NA()</f>
        <v>#N/A</v>
      </c>
      <c r="E50" s="181" t="e">
        <f>NA()</f>
        <v>#N/A</v>
      </c>
      <c r="F50" s="181">
        <f>IF(ISNUMBER('実質公債費比率（分子）の構造'!L$53),'実質公債費比率（分子）の構造'!L$53,NA())</f>
        <v>375</v>
      </c>
      <c r="G50" s="181" t="e">
        <f>NA()</f>
        <v>#N/A</v>
      </c>
      <c r="H50" s="181" t="e">
        <f>NA()</f>
        <v>#N/A</v>
      </c>
      <c r="I50" s="181">
        <f>IF(ISNUMBER('実質公債費比率（分子）の構造'!M$53),'実質公債費比率（分子）の構造'!M$53,NA())</f>
        <v>434</v>
      </c>
      <c r="J50" s="181" t="e">
        <f>NA()</f>
        <v>#N/A</v>
      </c>
      <c r="K50" s="181" t="e">
        <f>NA()</f>
        <v>#N/A</v>
      </c>
      <c r="L50" s="181">
        <f>IF(ISNUMBER('実質公債費比率（分子）の構造'!N$53),'実質公債費比率（分子）の構造'!N$53,NA())</f>
        <v>428</v>
      </c>
      <c r="M50" s="181" t="e">
        <f>NA()</f>
        <v>#N/A</v>
      </c>
      <c r="N50" s="181" t="e">
        <f>NA()</f>
        <v>#N/A</v>
      </c>
      <c r="O50" s="181">
        <f>IF(ISNUMBER('実質公債費比率（分子）の構造'!O$53),'実質公債費比率（分子）の構造'!O$53,NA())</f>
        <v>453</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6219</v>
      </c>
      <c r="E56" s="180"/>
      <c r="F56" s="180"/>
      <c r="G56" s="180">
        <f>'将来負担比率（分子）の構造'!J$52</f>
        <v>6211</v>
      </c>
      <c r="H56" s="180"/>
      <c r="I56" s="180"/>
      <c r="J56" s="180">
        <f>'将来負担比率（分子）の構造'!K$52</f>
        <v>6124</v>
      </c>
      <c r="K56" s="180"/>
      <c r="L56" s="180"/>
      <c r="M56" s="180">
        <f>'将来負担比率（分子）の構造'!L$52</f>
        <v>5942</v>
      </c>
      <c r="N56" s="180"/>
      <c r="O56" s="180"/>
      <c r="P56" s="180">
        <f>'将来負担比率（分子）の構造'!M$52</f>
        <v>5914</v>
      </c>
    </row>
    <row r="57" spans="1:16" x14ac:dyDescent="0.15">
      <c r="A57" s="180" t="s">
        <v>42</v>
      </c>
      <c r="B57" s="180"/>
      <c r="C57" s="180"/>
      <c r="D57" s="180">
        <f>'将来負担比率（分子）の構造'!I$51</f>
        <v>904</v>
      </c>
      <c r="E57" s="180"/>
      <c r="F57" s="180"/>
      <c r="G57" s="180">
        <f>'将来負担比率（分子）の構造'!J$51</f>
        <v>876</v>
      </c>
      <c r="H57" s="180"/>
      <c r="I57" s="180"/>
      <c r="J57" s="180">
        <f>'将来負担比率（分子）の構造'!K$51</f>
        <v>836</v>
      </c>
      <c r="K57" s="180"/>
      <c r="L57" s="180"/>
      <c r="M57" s="180">
        <f>'将来負担比率（分子）の構造'!L$51</f>
        <v>792</v>
      </c>
      <c r="N57" s="180"/>
      <c r="O57" s="180"/>
      <c r="P57" s="180">
        <f>'将来負担比率（分子）の構造'!M$51</f>
        <v>757</v>
      </c>
    </row>
    <row r="58" spans="1:16" x14ac:dyDescent="0.15">
      <c r="A58" s="180" t="s">
        <v>41</v>
      </c>
      <c r="B58" s="180"/>
      <c r="C58" s="180"/>
      <c r="D58" s="180">
        <f>'将来負担比率（分子）の構造'!I$50</f>
        <v>3597</v>
      </c>
      <c r="E58" s="180"/>
      <c r="F58" s="180"/>
      <c r="G58" s="180">
        <f>'将来負担比率（分子）の構造'!J$50</f>
        <v>3934</v>
      </c>
      <c r="H58" s="180"/>
      <c r="I58" s="180"/>
      <c r="J58" s="180">
        <f>'将来負担比率（分子）の構造'!K$50</f>
        <v>4126</v>
      </c>
      <c r="K58" s="180"/>
      <c r="L58" s="180"/>
      <c r="M58" s="180">
        <f>'将来負担比率（分子）の構造'!L$50</f>
        <v>3781</v>
      </c>
      <c r="N58" s="180"/>
      <c r="O58" s="180"/>
      <c r="P58" s="180">
        <f>'将来負担比率（分子）の構造'!M$50</f>
        <v>5211</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f>'将来負担比率（分子）の構造'!K$46</f>
        <v>14</v>
      </c>
      <c r="I61" s="180"/>
      <c r="J61" s="180"/>
      <c r="K61" s="180">
        <f>'将来負担比率（分子）の構造'!L$46</f>
        <v>18</v>
      </c>
      <c r="L61" s="180"/>
      <c r="M61" s="180"/>
      <c r="N61" s="180">
        <f>'将来負担比率（分子）の構造'!M$46</f>
        <v>14</v>
      </c>
      <c r="O61" s="180"/>
      <c r="P61" s="180"/>
    </row>
    <row r="62" spans="1:16" x14ac:dyDescent="0.15">
      <c r="A62" s="180" t="s">
        <v>35</v>
      </c>
      <c r="B62" s="180">
        <f>'将来負担比率（分子）の構造'!I$45</f>
        <v>1439</v>
      </c>
      <c r="C62" s="180"/>
      <c r="D62" s="180"/>
      <c r="E62" s="180">
        <f>'将来負担比率（分子）の構造'!J$45</f>
        <v>1330</v>
      </c>
      <c r="F62" s="180"/>
      <c r="G62" s="180"/>
      <c r="H62" s="180">
        <f>'将来負担比率（分子）の構造'!K$45</f>
        <v>1283</v>
      </c>
      <c r="I62" s="180"/>
      <c r="J62" s="180"/>
      <c r="K62" s="180">
        <f>'将来負担比率（分子）の構造'!L$45</f>
        <v>1265</v>
      </c>
      <c r="L62" s="180"/>
      <c r="M62" s="180"/>
      <c r="N62" s="180">
        <f>'将来負担比率（分子）の構造'!M$45</f>
        <v>1243</v>
      </c>
      <c r="O62" s="180"/>
      <c r="P62" s="180"/>
    </row>
    <row r="63" spans="1:16" x14ac:dyDescent="0.15">
      <c r="A63" s="180" t="s">
        <v>34</v>
      </c>
      <c r="B63" s="180">
        <f>'将来負担比率（分子）の構造'!I$44</f>
        <v>1116</v>
      </c>
      <c r="C63" s="180"/>
      <c r="D63" s="180"/>
      <c r="E63" s="180">
        <f>'将来負担比率（分子）の構造'!J$44</f>
        <v>1001</v>
      </c>
      <c r="F63" s="180"/>
      <c r="G63" s="180"/>
      <c r="H63" s="180">
        <f>'将来負担比率（分子）の構造'!K$44</f>
        <v>841</v>
      </c>
      <c r="I63" s="180"/>
      <c r="J63" s="180"/>
      <c r="K63" s="180">
        <f>'将来負担比率（分子）の構造'!L$44</f>
        <v>817</v>
      </c>
      <c r="L63" s="180"/>
      <c r="M63" s="180"/>
      <c r="N63" s="180">
        <f>'将来負担比率（分子）の構造'!M$44</f>
        <v>632</v>
      </c>
      <c r="O63" s="180"/>
      <c r="P63" s="180"/>
    </row>
    <row r="64" spans="1:16" x14ac:dyDescent="0.15">
      <c r="A64" s="180" t="s">
        <v>33</v>
      </c>
      <c r="B64" s="180">
        <f>'将来負担比率（分子）の構造'!I$43</f>
        <v>2252</v>
      </c>
      <c r="C64" s="180"/>
      <c r="D64" s="180"/>
      <c r="E64" s="180">
        <f>'将来負担比率（分子）の構造'!J$43</f>
        <v>2134</v>
      </c>
      <c r="F64" s="180"/>
      <c r="G64" s="180"/>
      <c r="H64" s="180">
        <f>'将来負担比率（分子）の構造'!K$43</f>
        <v>2151</v>
      </c>
      <c r="I64" s="180"/>
      <c r="J64" s="180"/>
      <c r="K64" s="180">
        <f>'将来負担比率（分子）の構造'!L$43</f>
        <v>2163</v>
      </c>
      <c r="L64" s="180"/>
      <c r="M64" s="180"/>
      <c r="N64" s="180">
        <f>'将来負担比率（分子）の構造'!M$43</f>
        <v>2751</v>
      </c>
      <c r="O64" s="180"/>
      <c r="P64" s="180"/>
    </row>
    <row r="65" spans="1:16" x14ac:dyDescent="0.15">
      <c r="A65" s="180" t="s">
        <v>32</v>
      </c>
      <c r="B65" s="180">
        <f>'将来負担比率（分子）の構造'!I$42</f>
        <v>46</v>
      </c>
      <c r="C65" s="180"/>
      <c r="D65" s="180"/>
      <c r="E65" s="180">
        <f>'将来負担比率（分子）の構造'!J$42</f>
        <v>33</v>
      </c>
      <c r="F65" s="180"/>
      <c r="G65" s="180"/>
      <c r="H65" s="180">
        <f>'将来負担比率（分子）の構造'!K$42</f>
        <v>20</v>
      </c>
      <c r="I65" s="180"/>
      <c r="J65" s="180"/>
      <c r="K65" s="180">
        <f>'将来負担比率（分子）の構造'!L$42</f>
        <v>13</v>
      </c>
      <c r="L65" s="180"/>
      <c r="M65" s="180"/>
      <c r="N65" s="180">
        <f>'将来負担比率（分子）の構造'!M$42</f>
        <v>6</v>
      </c>
      <c r="O65" s="180"/>
      <c r="P65" s="180"/>
    </row>
    <row r="66" spans="1:16" x14ac:dyDescent="0.15">
      <c r="A66" s="180" t="s">
        <v>31</v>
      </c>
      <c r="B66" s="180">
        <f>'将来負担比率（分子）の構造'!I$41</f>
        <v>7001</v>
      </c>
      <c r="C66" s="180"/>
      <c r="D66" s="180"/>
      <c r="E66" s="180">
        <f>'将来負担比率（分子）の構造'!J$41</f>
        <v>7320</v>
      </c>
      <c r="F66" s="180"/>
      <c r="G66" s="180"/>
      <c r="H66" s="180">
        <f>'将来負担比率（分子）の構造'!K$41</f>
        <v>7269</v>
      </c>
      <c r="I66" s="180"/>
      <c r="J66" s="180"/>
      <c r="K66" s="180">
        <f>'将来負担比率（分子）の構造'!L$41</f>
        <v>7319</v>
      </c>
      <c r="L66" s="180"/>
      <c r="M66" s="180"/>
      <c r="N66" s="180">
        <f>'将来負担比率（分子）の構造'!M$41</f>
        <v>7758</v>
      </c>
      <c r="O66" s="180"/>
      <c r="P66" s="180"/>
    </row>
    <row r="67" spans="1:16" x14ac:dyDescent="0.15">
      <c r="A67" s="180" t="s">
        <v>75</v>
      </c>
      <c r="B67" s="180" t="e">
        <f>NA()</f>
        <v>#N/A</v>
      </c>
      <c r="C67" s="180">
        <f>IF(ISNUMBER('将来負担比率（分子）の構造'!I$53), IF('将来負担比率（分子）の構造'!I$53 &lt; 0, 0, '将来負担比率（分子）の構造'!I$53), NA())</f>
        <v>1136</v>
      </c>
      <c r="D67" s="180" t="e">
        <f>NA()</f>
        <v>#N/A</v>
      </c>
      <c r="E67" s="180" t="e">
        <f>NA()</f>
        <v>#N/A</v>
      </c>
      <c r="F67" s="180">
        <f>IF(ISNUMBER('将来負担比率（分子）の構造'!J$53), IF('将来負担比率（分子）の構造'!J$53 &lt; 0, 0, '将来負担比率（分子）の構造'!J$53), NA())</f>
        <v>797</v>
      </c>
      <c r="G67" s="180" t="e">
        <f>NA()</f>
        <v>#N/A</v>
      </c>
      <c r="H67" s="180" t="e">
        <f>NA()</f>
        <v>#N/A</v>
      </c>
      <c r="I67" s="180">
        <f>IF(ISNUMBER('将来負担比率（分子）の構造'!K$53), IF('将来負担比率（分子）の構造'!K$53 &lt; 0, 0, '将来負担比率（分子）の構造'!K$53), NA())</f>
        <v>492</v>
      </c>
      <c r="J67" s="180" t="e">
        <f>NA()</f>
        <v>#N/A</v>
      </c>
      <c r="K67" s="180" t="e">
        <f>NA()</f>
        <v>#N/A</v>
      </c>
      <c r="L67" s="180">
        <f>IF(ISNUMBER('将来負担比率（分子）の構造'!L$53), IF('将来負担比率（分子）の構造'!L$53 &lt; 0, 0, '将来負担比率（分子）の構造'!L$53), NA())</f>
        <v>1080</v>
      </c>
      <c r="M67" s="180" t="e">
        <f>NA()</f>
        <v>#N/A</v>
      </c>
      <c r="N67" s="180" t="e">
        <f>NA()</f>
        <v>#N/A</v>
      </c>
      <c r="O67" s="180">
        <f>IF(ISNUMBER('将来負担比率（分子）の構造'!M$53), IF('将来負担比率（分子）の構造'!M$53 &lt; 0, 0, '将来負担比率（分子）の構造'!M$53), NA())</f>
        <v>523</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1574</v>
      </c>
      <c r="C72" s="184">
        <f>基金残高に係る経年分析!G55</f>
        <v>1029</v>
      </c>
      <c r="D72" s="184">
        <f>基金残高に係る経年分析!H55</f>
        <v>2076</v>
      </c>
    </row>
    <row r="73" spans="1:16" x14ac:dyDescent="0.15">
      <c r="A73" s="183" t="s">
        <v>78</v>
      </c>
      <c r="B73" s="184">
        <f>基金残高に係る経年分析!F56</f>
        <v>59</v>
      </c>
      <c r="C73" s="184">
        <f>基金残高に係る経年分析!G56</f>
        <v>59</v>
      </c>
      <c r="D73" s="184">
        <f>基金残高に係る経年分析!H56</f>
        <v>59</v>
      </c>
    </row>
    <row r="74" spans="1:16" x14ac:dyDescent="0.15">
      <c r="A74" s="183" t="s">
        <v>79</v>
      </c>
      <c r="B74" s="184">
        <f>基金残高に係る経年分析!F57</f>
        <v>1458</v>
      </c>
      <c r="C74" s="184">
        <f>基金残高に係る経年分析!G57</f>
        <v>1898</v>
      </c>
      <c r="D74" s="184">
        <f>基金残高に係る経年分析!H57</f>
        <v>1737</v>
      </c>
    </row>
  </sheetData>
  <sheetProtection algorithmName="SHA-512" hashValue="09Mvf/QPa1TAtsB0oXj8e96BIP5e+W8WmIVk46QSL2B28wzp+I7LP5MR2o+BepHClo+scyBow87xTWhDjcFeRQ==" saltValue="QFFPMsiv09D/TVl8x6GGY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214</v>
      </c>
      <c r="DI1" s="794"/>
      <c r="DJ1" s="794"/>
      <c r="DK1" s="794"/>
      <c r="DL1" s="794"/>
      <c r="DM1" s="794"/>
      <c r="DN1" s="795"/>
      <c r="DO1" s="225"/>
      <c r="DP1" s="793" t="s">
        <v>215</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217</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218</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219</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220</v>
      </c>
      <c r="S4" s="736"/>
      <c r="T4" s="736"/>
      <c r="U4" s="736"/>
      <c r="V4" s="736"/>
      <c r="W4" s="736"/>
      <c r="X4" s="736"/>
      <c r="Y4" s="737"/>
      <c r="Z4" s="735" t="s">
        <v>221</v>
      </c>
      <c r="AA4" s="736"/>
      <c r="AB4" s="736"/>
      <c r="AC4" s="737"/>
      <c r="AD4" s="735" t="s">
        <v>222</v>
      </c>
      <c r="AE4" s="736"/>
      <c r="AF4" s="736"/>
      <c r="AG4" s="736"/>
      <c r="AH4" s="736"/>
      <c r="AI4" s="736"/>
      <c r="AJ4" s="736"/>
      <c r="AK4" s="737"/>
      <c r="AL4" s="735" t="s">
        <v>221</v>
      </c>
      <c r="AM4" s="736"/>
      <c r="AN4" s="736"/>
      <c r="AO4" s="737"/>
      <c r="AP4" s="796" t="s">
        <v>223</v>
      </c>
      <c r="AQ4" s="796"/>
      <c r="AR4" s="796"/>
      <c r="AS4" s="796"/>
      <c r="AT4" s="796"/>
      <c r="AU4" s="796"/>
      <c r="AV4" s="796"/>
      <c r="AW4" s="796"/>
      <c r="AX4" s="796"/>
      <c r="AY4" s="796"/>
      <c r="AZ4" s="796"/>
      <c r="BA4" s="796"/>
      <c r="BB4" s="796"/>
      <c r="BC4" s="796"/>
      <c r="BD4" s="796"/>
      <c r="BE4" s="796"/>
      <c r="BF4" s="796"/>
      <c r="BG4" s="796" t="s">
        <v>224</v>
      </c>
      <c r="BH4" s="796"/>
      <c r="BI4" s="796"/>
      <c r="BJ4" s="796"/>
      <c r="BK4" s="796"/>
      <c r="BL4" s="796"/>
      <c r="BM4" s="796"/>
      <c r="BN4" s="796"/>
      <c r="BO4" s="796" t="s">
        <v>221</v>
      </c>
      <c r="BP4" s="796"/>
      <c r="BQ4" s="796"/>
      <c r="BR4" s="796"/>
      <c r="BS4" s="796" t="s">
        <v>225</v>
      </c>
      <c r="BT4" s="796"/>
      <c r="BU4" s="796"/>
      <c r="BV4" s="796"/>
      <c r="BW4" s="796"/>
      <c r="BX4" s="796"/>
      <c r="BY4" s="796"/>
      <c r="BZ4" s="796"/>
      <c r="CA4" s="796"/>
      <c r="CB4" s="796"/>
      <c r="CD4" s="778" t="s">
        <v>226</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227</v>
      </c>
      <c r="C5" s="761"/>
      <c r="D5" s="761"/>
      <c r="E5" s="761"/>
      <c r="F5" s="761"/>
      <c r="G5" s="761"/>
      <c r="H5" s="761"/>
      <c r="I5" s="761"/>
      <c r="J5" s="761"/>
      <c r="K5" s="761"/>
      <c r="L5" s="761"/>
      <c r="M5" s="761"/>
      <c r="N5" s="761"/>
      <c r="O5" s="761"/>
      <c r="P5" s="761"/>
      <c r="Q5" s="762"/>
      <c r="R5" s="726">
        <v>2183574</v>
      </c>
      <c r="S5" s="727"/>
      <c r="T5" s="727"/>
      <c r="U5" s="727"/>
      <c r="V5" s="727"/>
      <c r="W5" s="727"/>
      <c r="X5" s="727"/>
      <c r="Y5" s="773"/>
      <c r="Z5" s="791">
        <v>16.2</v>
      </c>
      <c r="AA5" s="791"/>
      <c r="AB5" s="791"/>
      <c r="AC5" s="791"/>
      <c r="AD5" s="792">
        <v>2183574</v>
      </c>
      <c r="AE5" s="792"/>
      <c r="AF5" s="792"/>
      <c r="AG5" s="792"/>
      <c r="AH5" s="792"/>
      <c r="AI5" s="792"/>
      <c r="AJ5" s="792"/>
      <c r="AK5" s="792"/>
      <c r="AL5" s="774">
        <v>47</v>
      </c>
      <c r="AM5" s="743"/>
      <c r="AN5" s="743"/>
      <c r="AO5" s="775"/>
      <c r="AP5" s="760" t="s">
        <v>228</v>
      </c>
      <c r="AQ5" s="761"/>
      <c r="AR5" s="761"/>
      <c r="AS5" s="761"/>
      <c r="AT5" s="761"/>
      <c r="AU5" s="761"/>
      <c r="AV5" s="761"/>
      <c r="AW5" s="761"/>
      <c r="AX5" s="761"/>
      <c r="AY5" s="761"/>
      <c r="AZ5" s="761"/>
      <c r="BA5" s="761"/>
      <c r="BB5" s="761"/>
      <c r="BC5" s="761"/>
      <c r="BD5" s="761"/>
      <c r="BE5" s="761"/>
      <c r="BF5" s="762"/>
      <c r="BG5" s="661">
        <v>2183574</v>
      </c>
      <c r="BH5" s="664"/>
      <c r="BI5" s="664"/>
      <c r="BJ5" s="664"/>
      <c r="BK5" s="664"/>
      <c r="BL5" s="664"/>
      <c r="BM5" s="664"/>
      <c r="BN5" s="665"/>
      <c r="BO5" s="723">
        <v>100</v>
      </c>
      <c r="BP5" s="723"/>
      <c r="BQ5" s="723"/>
      <c r="BR5" s="723"/>
      <c r="BS5" s="724">
        <v>20659</v>
      </c>
      <c r="BT5" s="724"/>
      <c r="BU5" s="724"/>
      <c r="BV5" s="724"/>
      <c r="BW5" s="724"/>
      <c r="BX5" s="724"/>
      <c r="BY5" s="724"/>
      <c r="BZ5" s="724"/>
      <c r="CA5" s="724"/>
      <c r="CB5" s="765"/>
      <c r="CD5" s="778" t="s">
        <v>223</v>
      </c>
      <c r="CE5" s="779"/>
      <c r="CF5" s="779"/>
      <c r="CG5" s="779"/>
      <c r="CH5" s="779"/>
      <c r="CI5" s="779"/>
      <c r="CJ5" s="779"/>
      <c r="CK5" s="779"/>
      <c r="CL5" s="779"/>
      <c r="CM5" s="779"/>
      <c r="CN5" s="779"/>
      <c r="CO5" s="779"/>
      <c r="CP5" s="779"/>
      <c r="CQ5" s="780"/>
      <c r="CR5" s="778" t="s">
        <v>229</v>
      </c>
      <c r="CS5" s="779"/>
      <c r="CT5" s="779"/>
      <c r="CU5" s="779"/>
      <c r="CV5" s="779"/>
      <c r="CW5" s="779"/>
      <c r="CX5" s="779"/>
      <c r="CY5" s="780"/>
      <c r="CZ5" s="778" t="s">
        <v>221</v>
      </c>
      <c r="DA5" s="779"/>
      <c r="DB5" s="779"/>
      <c r="DC5" s="780"/>
      <c r="DD5" s="778" t="s">
        <v>230</v>
      </c>
      <c r="DE5" s="779"/>
      <c r="DF5" s="779"/>
      <c r="DG5" s="779"/>
      <c r="DH5" s="779"/>
      <c r="DI5" s="779"/>
      <c r="DJ5" s="779"/>
      <c r="DK5" s="779"/>
      <c r="DL5" s="779"/>
      <c r="DM5" s="779"/>
      <c r="DN5" s="779"/>
      <c r="DO5" s="779"/>
      <c r="DP5" s="780"/>
      <c r="DQ5" s="778" t="s">
        <v>231</v>
      </c>
      <c r="DR5" s="779"/>
      <c r="DS5" s="779"/>
      <c r="DT5" s="779"/>
      <c r="DU5" s="779"/>
      <c r="DV5" s="779"/>
      <c r="DW5" s="779"/>
      <c r="DX5" s="779"/>
      <c r="DY5" s="779"/>
      <c r="DZ5" s="779"/>
      <c r="EA5" s="779"/>
      <c r="EB5" s="779"/>
      <c r="EC5" s="780"/>
    </row>
    <row r="6" spans="2:143" ht="11.25" customHeight="1" x14ac:dyDescent="0.15">
      <c r="B6" s="658" t="s">
        <v>232</v>
      </c>
      <c r="C6" s="659"/>
      <c r="D6" s="659"/>
      <c r="E6" s="659"/>
      <c r="F6" s="659"/>
      <c r="G6" s="659"/>
      <c r="H6" s="659"/>
      <c r="I6" s="659"/>
      <c r="J6" s="659"/>
      <c r="K6" s="659"/>
      <c r="L6" s="659"/>
      <c r="M6" s="659"/>
      <c r="N6" s="659"/>
      <c r="O6" s="659"/>
      <c r="P6" s="659"/>
      <c r="Q6" s="660"/>
      <c r="R6" s="661">
        <v>89439</v>
      </c>
      <c r="S6" s="664"/>
      <c r="T6" s="664"/>
      <c r="U6" s="664"/>
      <c r="V6" s="664"/>
      <c r="W6" s="664"/>
      <c r="X6" s="664"/>
      <c r="Y6" s="665"/>
      <c r="Z6" s="723">
        <v>0.7</v>
      </c>
      <c r="AA6" s="723"/>
      <c r="AB6" s="723"/>
      <c r="AC6" s="723"/>
      <c r="AD6" s="724">
        <v>89439</v>
      </c>
      <c r="AE6" s="724"/>
      <c r="AF6" s="724"/>
      <c r="AG6" s="724"/>
      <c r="AH6" s="724"/>
      <c r="AI6" s="724"/>
      <c r="AJ6" s="724"/>
      <c r="AK6" s="724"/>
      <c r="AL6" s="666">
        <v>1.9</v>
      </c>
      <c r="AM6" s="667"/>
      <c r="AN6" s="667"/>
      <c r="AO6" s="725"/>
      <c r="AP6" s="658" t="s">
        <v>233</v>
      </c>
      <c r="AQ6" s="659"/>
      <c r="AR6" s="659"/>
      <c r="AS6" s="659"/>
      <c r="AT6" s="659"/>
      <c r="AU6" s="659"/>
      <c r="AV6" s="659"/>
      <c r="AW6" s="659"/>
      <c r="AX6" s="659"/>
      <c r="AY6" s="659"/>
      <c r="AZ6" s="659"/>
      <c r="BA6" s="659"/>
      <c r="BB6" s="659"/>
      <c r="BC6" s="659"/>
      <c r="BD6" s="659"/>
      <c r="BE6" s="659"/>
      <c r="BF6" s="660"/>
      <c r="BG6" s="661">
        <v>2183574</v>
      </c>
      <c r="BH6" s="664"/>
      <c r="BI6" s="664"/>
      <c r="BJ6" s="664"/>
      <c r="BK6" s="664"/>
      <c r="BL6" s="664"/>
      <c r="BM6" s="664"/>
      <c r="BN6" s="665"/>
      <c r="BO6" s="723">
        <v>100</v>
      </c>
      <c r="BP6" s="723"/>
      <c r="BQ6" s="723"/>
      <c r="BR6" s="723"/>
      <c r="BS6" s="724">
        <v>20659</v>
      </c>
      <c r="BT6" s="724"/>
      <c r="BU6" s="724"/>
      <c r="BV6" s="724"/>
      <c r="BW6" s="724"/>
      <c r="BX6" s="724"/>
      <c r="BY6" s="724"/>
      <c r="BZ6" s="724"/>
      <c r="CA6" s="724"/>
      <c r="CB6" s="765"/>
      <c r="CD6" s="732" t="s">
        <v>234</v>
      </c>
      <c r="CE6" s="733"/>
      <c r="CF6" s="733"/>
      <c r="CG6" s="733"/>
      <c r="CH6" s="733"/>
      <c r="CI6" s="733"/>
      <c r="CJ6" s="733"/>
      <c r="CK6" s="733"/>
      <c r="CL6" s="733"/>
      <c r="CM6" s="733"/>
      <c r="CN6" s="733"/>
      <c r="CO6" s="733"/>
      <c r="CP6" s="733"/>
      <c r="CQ6" s="734"/>
      <c r="CR6" s="661">
        <v>101186</v>
      </c>
      <c r="CS6" s="664"/>
      <c r="CT6" s="664"/>
      <c r="CU6" s="664"/>
      <c r="CV6" s="664"/>
      <c r="CW6" s="664"/>
      <c r="CX6" s="664"/>
      <c r="CY6" s="665"/>
      <c r="CZ6" s="774">
        <v>0.8</v>
      </c>
      <c r="DA6" s="743"/>
      <c r="DB6" s="743"/>
      <c r="DC6" s="777"/>
      <c r="DD6" s="669" t="s">
        <v>235</v>
      </c>
      <c r="DE6" s="664"/>
      <c r="DF6" s="664"/>
      <c r="DG6" s="664"/>
      <c r="DH6" s="664"/>
      <c r="DI6" s="664"/>
      <c r="DJ6" s="664"/>
      <c r="DK6" s="664"/>
      <c r="DL6" s="664"/>
      <c r="DM6" s="664"/>
      <c r="DN6" s="664"/>
      <c r="DO6" s="664"/>
      <c r="DP6" s="665"/>
      <c r="DQ6" s="669">
        <v>101186</v>
      </c>
      <c r="DR6" s="664"/>
      <c r="DS6" s="664"/>
      <c r="DT6" s="664"/>
      <c r="DU6" s="664"/>
      <c r="DV6" s="664"/>
      <c r="DW6" s="664"/>
      <c r="DX6" s="664"/>
      <c r="DY6" s="664"/>
      <c r="DZ6" s="664"/>
      <c r="EA6" s="664"/>
      <c r="EB6" s="664"/>
      <c r="EC6" s="704"/>
    </row>
    <row r="7" spans="2:143" ht="11.25" customHeight="1" x14ac:dyDescent="0.15">
      <c r="B7" s="658" t="s">
        <v>236</v>
      </c>
      <c r="C7" s="659"/>
      <c r="D7" s="659"/>
      <c r="E7" s="659"/>
      <c r="F7" s="659"/>
      <c r="G7" s="659"/>
      <c r="H7" s="659"/>
      <c r="I7" s="659"/>
      <c r="J7" s="659"/>
      <c r="K7" s="659"/>
      <c r="L7" s="659"/>
      <c r="M7" s="659"/>
      <c r="N7" s="659"/>
      <c r="O7" s="659"/>
      <c r="P7" s="659"/>
      <c r="Q7" s="660"/>
      <c r="R7" s="661">
        <v>2687</v>
      </c>
      <c r="S7" s="664"/>
      <c r="T7" s="664"/>
      <c r="U7" s="664"/>
      <c r="V7" s="664"/>
      <c r="W7" s="664"/>
      <c r="X7" s="664"/>
      <c r="Y7" s="665"/>
      <c r="Z7" s="723">
        <v>0</v>
      </c>
      <c r="AA7" s="723"/>
      <c r="AB7" s="723"/>
      <c r="AC7" s="723"/>
      <c r="AD7" s="724">
        <v>2687</v>
      </c>
      <c r="AE7" s="724"/>
      <c r="AF7" s="724"/>
      <c r="AG7" s="724"/>
      <c r="AH7" s="724"/>
      <c r="AI7" s="724"/>
      <c r="AJ7" s="724"/>
      <c r="AK7" s="724"/>
      <c r="AL7" s="666">
        <v>0.1</v>
      </c>
      <c r="AM7" s="667"/>
      <c r="AN7" s="667"/>
      <c r="AO7" s="725"/>
      <c r="AP7" s="658" t="s">
        <v>237</v>
      </c>
      <c r="AQ7" s="659"/>
      <c r="AR7" s="659"/>
      <c r="AS7" s="659"/>
      <c r="AT7" s="659"/>
      <c r="AU7" s="659"/>
      <c r="AV7" s="659"/>
      <c r="AW7" s="659"/>
      <c r="AX7" s="659"/>
      <c r="AY7" s="659"/>
      <c r="AZ7" s="659"/>
      <c r="BA7" s="659"/>
      <c r="BB7" s="659"/>
      <c r="BC7" s="659"/>
      <c r="BD7" s="659"/>
      <c r="BE7" s="659"/>
      <c r="BF7" s="660"/>
      <c r="BG7" s="661">
        <v>973468</v>
      </c>
      <c r="BH7" s="664"/>
      <c r="BI7" s="664"/>
      <c r="BJ7" s="664"/>
      <c r="BK7" s="664"/>
      <c r="BL7" s="664"/>
      <c r="BM7" s="664"/>
      <c r="BN7" s="665"/>
      <c r="BO7" s="723">
        <v>44.6</v>
      </c>
      <c r="BP7" s="723"/>
      <c r="BQ7" s="723"/>
      <c r="BR7" s="723"/>
      <c r="BS7" s="724">
        <v>20659</v>
      </c>
      <c r="BT7" s="724"/>
      <c r="BU7" s="724"/>
      <c r="BV7" s="724"/>
      <c r="BW7" s="724"/>
      <c r="BX7" s="724"/>
      <c r="BY7" s="724"/>
      <c r="BZ7" s="724"/>
      <c r="CA7" s="724"/>
      <c r="CB7" s="765"/>
      <c r="CD7" s="705" t="s">
        <v>238</v>
      </c>
      <c r="CE7" s="702"/>
      <c r="CF7" s="702"/>
      <c r="CG7" s="702"/>
      <c r="CH7" s="702"/>
      <c r="CI7" s="702"/>
      <c r="CJ7" s="702"/>
      <c r="CK7" s="702"/>
      <c r="CL7" s="702"/>
      <c r="CM7" s="702"/>
      <c r="CN7" s="702"/>
      <c r="CO7" s="702"/>
      <c r="CP7" s="702"/>
      <c r="CQ7" s="703"/>
      <c r="CR7" s="661">
        <v>2567155</v>
      </c>
      <c r="CS7" s="664"/>
      <c r="CT7" s="664"/>
      <c r="CU7" s="664"/>
      <c r="CV7" s="664"/>
      <c r="CW7" s="664"/>
      <c r="CX7" s="664"/>
      <c r="CY7" s="665"/>
      <c r="CZ7" s="723">
        <v>20</v>
      </c>
      <c r="DA7" s="723"/>
      <c r="DB7" s="723"/>
      <c r="DC7" s="723"/>
      <c r="DD7" s="669">
        <v>10795</v>
      </c>
      <c r="DE7" s="664"/>
      <c r="DF7" s="664"/>
      <c r="DG7" s="664"/>
      <c r="DH7" s="664"/>
      <c r="DI7" s="664"/>
      <c r="DJ7" s="664"/>
      <c r="DK7" s="664"/>
      <c r="DL7" s="664"/>
      <c r="DM7" s="664"/>
      <c r="DN7" s="664"/>
      <c r="DO7" s="664"/>
      <c r="DP7" s="665"/>
      <c r="DQ7" s="669">
        <v>979990</v>
      </c>
      <c r="DR7" s="664"/>
      <c r="DS7" s="664"/>
      <c r="DT7" s="664"/>
      <c r="DU7" s="664"/>
      <c r="DV7" s="664"/>
      <c r="DW7" s="664"/>
      <c r="DX7" s="664"/>
      <c r="DY7" s="664"/>
      <c r="DZ7" s="664"/>
      <c r="EA7" s="664"/>
      <c r="EB7" s="664"/>
      <c r="EC7" s="704"/>
    </row>
    <row r="8" spans="2:143" ht="11.25" customHeight="1" x14ac:dyDescent="0.15">
      <c r="B8" s="658" t="s">
        <v>239</v>
      </c>
      <c r="C8" s="659"/>
      <c r="D8" s="659"/>
      <c r="E8" s="659"/>
      <c r="F8" s="659"/>
      <c r="G8" s="659"/>
      <c r="H8" s="659"/>
      <c r="I8" s="659"/>
      <c r="J8" s="659"/>
      <c r="K8" s="659"/>
      <c r="L8" s="659"/>
      <c r="M8" s="659"/>
      <c r="N8" s="659"/>
      <c r="O8" s="659"/>
      <c r="P8" s="659"/>
      <c r="Q8" s="660"/>
      <c r="R8" s="661">
        <v>4493</v>
      </c>
      <c r="S8" s="664"/>
      <c r="T8" s="664"/>
      <c r="U8" s="664"/>
      <c r="V8" s="664"/>
      <c r="W8" s="664"/>
      <c r="X8" s="664"/>
      <c r="Y8" s="665"/>
      <c r="Z8" s="723">
        <v>0</v>
      </c>
      <c r="AA8" s="723"/>
      <c r="AB8" s="723"/>
      <c r="AC8" s="723"/>
      <c r="AD8" s="724">
        <v>4493</v>
      </c>
      <c r="AE8" s="724"/>
      <c r="AF8" s="724"/>
      <c r="AG8" s="724"/>
      <c r="AH8" s="724"/>
      <c r="AI8" s="724"/>
      <c r="AJ8" s="724"/>
      <c r="AK8" s="724"/>
      <c r="AL8" s="666">
        <v>0.1</v>
      </c>
      <c r="AM8" s="667"/>
      <c r="AN8" s="667"/>
      <c r="AO8" s="725"/>
      <c r="AP8" s="658" t="s">
        <v>240</v>
      </c>
      <c r="AQ8" s="659"/>
      <c r="AR8" s="659"/>
      <c r="AS8" s="659"/>
      <c r="AT8" s="659"/>
      <c r="AU8" s="659"/>
      <c r="AV8" s="659"/>
      <c r="AW8" s="659"/>
      <c r="AX8" s="659"/>
      <c r="AY8" s="659"/>
      <c r="AZ8" s="659"/>
      <c r="BA8" s="659"/>
      <c r="BB8" s="659"/>
      <c r="BC8" s="659"/>
      <c r="BD8" s="659"/>
      <c r="BE8" s="659"/>
      <c r="BF8" s="660"/>
      <c r="BG8" s="661">
        <v>33829</v>
      </c>
      <c r="BH8" s="664"/>
      <c r="BI8" s="664"/>
      <c r="BJ8" s="664"/>
      <c r="BK8" s="664"/>
      <c r="BL8" s="664"/>
      <c r="BM8" s="664"/>
      <c r="BN8" s="665"/>
      <c r="BO8" s="723">
        <v>1.5</v>
      </c>
      <c r="BP8" s="723"/>
      <c r="BQ8" s="723"/>
      <c r="BR8" s="723"/>
      <c r="BS8" s="669" t="s">
        <v>235</v>
      </c>
      <c r="BT8" s="664"/>
      <c r="BU8" s="664"/>
      <c r="BV8" s="664"/>
      <c r="BW8" s="664"/>
      <c r="BX8" s="664"/>
      <c r="BY8" s="664"/>
      <c r="BZ8" s="664"/>
      <c r="CA8" s="664"/>
      <c r="CB8" s="704"/>
      <c r="CD8" s="705" t="s">
        <v>241</v>
      </c>
      <c r="CE8" s="702"/>
      <c r="CF8" s="702"/>
      <c r="CG8" s="702"/>
      <c r="CH8" s="702"/>
      <c r="CI8" s="702"/>
      <c r="CJ8" s="702"/>
      <c r="CK8" s="702"/>
      <c r="CL8" s="702"/>
      <c r="CM8" s="702"/>
      <c r="CN8" s="702"/>
      <c r="CO8" s="702"/>
      <c r="CP8" s="702"/>
      <c r="CQ8" s="703"/>
      <c r="CR8" s="661">
        <v>3290245</v>
      </c>
      <c r="CS8" s="664"/>
      <c r="CT8" s="664"/>
      <c r="CU8" s="664"/>
      <c r="CV8" s="664"/>
      <c r="CW8" s="664"/>
      <c r="CX8" s="664"/>
      <c r="CY8" s="665"/>
      <c r="CZ8" s="723">
        <v>25.6</v>
      </c>
      <c r="DA8" s="723"/>
      <c r="DB8" s="723"/>
      <c r="DC8" s="723"/>
      <c r="DD8" s="669">
        <v>235395</v>
      </c>
      <c r="DE8" s="664"/>
      <c r="DF8" s="664"/>
      <c r="DG8" s="664"/>
      <c r="DH8" s="664"/>
      <c r="DI8" s="664"/>
      <c r="DJ8" s="664"/>
      <c r="DK8" s="664"/>
      <c r="DL8" s="664"/>
      <c r="DM8" s="664"/>
      <c r="DN8" s="664"/>
      <c r="DO8" s="664"/>
      <c r="DP8" s="665"/>
      <c r="DQ8" s="669">
        <v>1459032</v>
      </c>
      <c r="DR8" s="664"/>
      <c r="DS8" s="664"/>
      <c r="DT8" s="664"/>
      <c r="DU8" s="664"/>
      <c r="DV8" s="664"/>
      <c r="DW8" s="664"/>
      <c r="DX8" s="664"/>
      <c r="DY8" s="664"/>
      <c r="DZ8" s="664"/>
      <c r="EA8" s="664"/>
      <c r="EB8" s="664"/>
      <c r="EC8" s="704"/>
    </row>
    <row r="9" spans="2:143" ht="11.25" customHeight="1" x14ac:dyDescent="0.15">
      <c r="B9" s="658" t="s">
        <v>242</v>
      </c>
      <c r="C9" s="659"/>
      <c r="D9" s="659"/>
      <c r="E9" s="659"/>
      <c r="F9" s="659"/>
      <c r="G9" s="659"/>
      <c r="H9" s="659"/>
      <c r="I9" s="659"/>
      <c r="J9" s="659"/>
      <c r="K9" s="659"/>
      <c r="L9" s="659"/>
      <c r="M9" s="659"/>
      <c r="N9" s="659"/>
      <c r="O9" s="659"/>
      <c r="P9" s="659"/>
      <c r="Q9" s="660"/>
      <c r="R9" s="661">
        <v>5106</v>
      </c>
      <c r="S9" s="664"/>
      <c r="T9" s="664"/>
      <c r="U9" s="664"/>
      <c r="V9" s="664"/>
      <c r="W9" s="664"/>
      <c r="X9" s="664"/>
      <c r="Y9" s="665"/>
      <c r="Z9" s="723">
        <v>0</v>
      </c>
      <c r="AA9" s="723"/>
      <c r="AB9" s="723"/>
      <c r="AC9" s="723"/>
      <c r="AD9" s="724">
        <v>5106</v>
      </c>
      <c r="AE9" s="724"/>
      <c r="AF9" s="724"/>
      <c r="AG9" s="724"/>
      <c r="AH9" s="724"/>
      <c r="AI9" s="724"/>
      <c r="AJ9" s="724"/>
      <c r="AK9" s="724"/>
      <c r="AL9" s="666">
        <v>0.1</v>
      </c>
      <c r="AM9" s="667"/>
      <c r="AN9" s="667"/>
      <c r="AO9" s="725"/>
      <c r="AP9" s="658" t="s">
        <v>243</v>
      </c>
      <c r="AQ9" s="659"/>
      <c r="AR9" s="659"/>
      <c r="AS9" s="659"/>
      <c r="AT9" s="659"/>
      <c r="AU9" s="659"/>
      <c r="AV9" s="659"/>
      <c r="AW9" s="659"/>
      <c r="AX9" s="659"/>
      <c r="AY9" s="659"/>
      <c r="AZ9" s="659"/>
      <c r="BA9" s="659"/>
      <c r="BB9" s="659"/>
      <c r="BC9" s="659"/>
      <c r="BD9" s="659"/>
      <c r="BE9" s="659"/>
      <c r="BF9" s="660"/>
      <c r="BG9" s="661">
        <v>756589</v>
      </c>
      <c r="BH9" s="664"/>
      <c r="BI9" s="664"/>
      <c r="BJ9" s="664"/>
      <c r="BK9" s="664"/>
      <c r="BL9" s="664"/>
      <c r="BM9" s="664"/>
      <c r="BN9" s="665"/>
      <c r="BO9" s="723">
        <v>34.6</v>
      </c>
      <c r="BP9" s="723"/>
      <c r="BQ9" s="723"/>
      <c r="BR9" s="723"/>
      <c r="BS9" s="669" t="s">
        <v>127</v>
      </c>
      <c r="BT9" s="664"/>
      <c r="BU9" s="664"/>
      <c r="BV9" s="664"/>
      <c r="BW9" s="664"/>
      <c r="BX9" s="664"/>
      <c r="BY9" s="664"/>
      <c r="BZ9" s="664"/>
      <c r="CA9" s="664"/>
      <c r="CB9" s="704"/>
      <c r="CD9" s="705" t="s">
        <v>244</v>
      </c>
      <c r="CE9" s="702"/>
      <c r="CF9" s="702"/>
      <c r="CG9" s="702"/>
      <c r="CH9" s="702"/>
      <c r="CI9" s="702"/>
      <c r="CJ9" s="702"/>
      <c r="CK9" s="702"/>
      <c r="CL9" s="702"/>
      <c r="CM9" s="702"/>
      <c r="CN9" s="702"/>
      <c r="CO9" s="702"/>
      <c r="CP9" s="702"/>
      <c r="CQ9" s="703"/>
      <c r="CR9" s="661">
        <v>724061</v>
      </c>
      <c r="CS9" s="664"/>
      <c r="CT9" s="664"/>
      <c r="CU9" s="664"/>
      <c r="CV9" s="664"/>
      <c r="CW9" s="664"/>
      <c r="CX9" s="664"/>
      <c r="CY9" s="665"/>
      <c r="CZ9" s="723">
        <v>5.6</v>
      </c>
      <c r="DA9" s="723"/>
      <c r="DB9" s="723"/>
      <c r="DC9" s="723"/>
      <c r="DD9" s="669">
        <v>9389</v>
      </c>
      <c r="DE9" s="664"/>
      <c r="DF9" s="664"/>
      <c r="DG9" s="664"/>
      <c r="DH9" s="664"/>
      <c r="DI9" s="664"/>
      <c r="DJ9" s="664"/>
      <c r="DK9" s="664"/>
      <c r="DL9" s="664"/>
      <c r="DM9" s="664"/>
      <c r="DN9" s="664"/>
      <c r="DO9" s="664"/>
      <c r="DP9" s="665"/>
      <c r="DQ9" s="669">
        <v>544166</v>
      </c>
      <c r="DR9" s="664"/>
      <c r="DS9" s="664"/>
      <c r="DT9" s="664"/>
      <c r="DU9" s="664"/>
      <c r="DV9" s="664"/>
      <c r="DW9" s="664"/>
      <c r="DX9" s="664"/>
      <c r="DY9" s="664"/>
      <c r="DZ9" s="664"/>
      <c r="EA9" s="664"/>
      <c r="EB9" s="664"/>
      <c r="EC9" s="704"/>
    </row>
    <row r="10" spans="2:143" ht="11.25" customHeight="1" x14ac:dyDescent="0.15">
      <c r="B10" s="658" t="s">
        <v>245</v>
      </c>
      <c r="C10" s="659"/>
      <c r="D10" s="659"/>
      <c r="E10" s="659"/>
      <c r="F10" s="659"/>
      <c r="G10" s="659"/>
      <c r="H10" s="659"/>
      <c r="I10" s="659"/>
      <c r="J10" s="659"/>
      <c r="K10" s="659"/>
      <c r="L10" s="659"/>
      <c r="M10" s="659"/>
      <c r="N10" s="659"/>
      <c r="O10" s="659"/>
      <c r="P10" s="659"/>
      <c r="Q10" s="660"/>
      <c r="R10" s="661" t="s">
        <v>127</v>
      </c>
      <c r="S10" s="664"/>
      <c r="T10" s="664"/>
      <c r="U10" s="664"/>
      <c r="V10" s="664"/>
      <c r="W10" s="664"/>
      <c r="X10" s="664"/>
      <c r="Y10" s="665"/>
      <c r="Z10" s="723" t="s">
        <v>235</v>
      </c>
      <c r="AA10" s="723"/>
      <c r="AB10" s="723"/>
      <c r="AC10" s="723"/>
      <c r="AD10" s="724" t="s">
        <v>127</v>
      </c>
      <c r="AE10" s="724"/>
      <c r="AF10" s="724"/>
      <c r="AG10" s="724"/>
      <c r="AH10" s="724"/>
      <c r="AI10" s="724"/>
      <c r="AJ10" s="724"/>
      <c r="AK10" s="724"/>
      <c r="AL10" s="666" t="s">
        <v>127</v>
      </c>
      <c r="AM10" s="667"/>
      <c r="AN10" s="667"/>
      <c r="AO10" s="725"/>
      <c r="AP10" s="658" t="s">
        <v>246</v>
      </c>
      <c r="AQ10" s="659"/>
      <c r="AR10" s="659"/>
      <c r="AS10" s="659"/>
      <c r="AT10" s="659"/>
      <c r="AU10" s="659"/>
      <c r="AV10" s="659"/>
      <c r="AW10" s="659"/>
      <c r="AX10" s="659"/>
      <c r="AY10" s="659"/>
      <c r="AZ10" s="659"/>
      <c r="BA10" s="659"/>
      <c r="BB10" s="659"/>
      <c r="BC10" s="659"/>
      <c r="BD10" s="659"/>
      <c r="BE10" s="659"/>
      <c r="BF10" s="660"/>
      <c r="BG10" s="661">
        <v>66256</v>
      </c>
      <c r="BH10" s="664"/>
      <c r="BI10" s="664"/>
      <c r="BJ10" s="664"/>
      <c r="BK10" s="664"/>
      <c r="BL10" s="664"/>
      <c r="BM10" s="664"/>
      <c r="BN10" s="665"/>
      <c r="BO10" s="723">
        <v>3</v>
      </c>
      <c r="BP10" s="723"/>
      <c r="BQ10" s="723"/>
      <c r="BR10" s="723"/>
      <c r="BS10" s="669" t="s">
        <v>235</v>
      </c>
      <c r="BT10" s="664"/>
      <c r="BU10" s="664"/>
      <c r="BV10" s="664"/>
      <c r="BW10" s="664"/>
      <c r="BX10" s="664"/>
      <c r="BY10" s="664"/>
      <c r="BZ10" s="664"/>
      <c r="CA10" s="664"/>
      <c r="CB10" s="704"/>
      <c r="CD10" s="705" t="s">
        <v>247</v>
      </c>
      <c r="CE10" s="702"/>
      <c r="CF10" s="702"/>
      <c r="CG10" s="702"/>
      <c r="CH10" s="702"/>
      <c r="CI10" s="702"/>
      <c r="CJ10" s="702"/>
      <c r="CK10" s="702"/>
      <c r="CL10" s="702"/>
      <c r="CM10" s="702"/>
      <c r="CN10" s="702"/>
      <c r="CO10" s="702"/>
      <c r="CP10" s="702"/>
      <c r="CQ10" s="703"/>
      <c r="CR10" s="661" t="s">
        <v>127</v>
      </c>
      <c r="CS10" s="664"/>
      <c r="CT10" s="664"/>
      <c r="CU10" s="664"/>
      <c r="CV10" s="664"/>
      <c r="CW10" s="664"/>
      <c r="CX10" s="664"/>
      <c r="CY10" s="665"/>
      <c r="CZ10" s="723" t="s">
        <v>127</v>
      </c>
      <c r="DA10" s="723"/>
      <c r="DB10" s="723"/>
      <c r="DC10" s="723"/>
      <c r="DD10" s="669" t="s">
        <v>127</v>
      </c>
      <c r="DE10" s="664"/>
      <c r="DF10" s="664"/>
      <c r="DG10" s="664"/>
      <c r="DH10" s="664"/>
      <c r="DI10" s="664"/>
      <c r="DJ10" s="664"/>
      <c r="DK10" s="664"/>
      <c r="DL10" s="664"/>
      <c r="DM10" s="664"/>
      <c r="DN10" s="664"/>
      <c r="DO10" s="664"/>
      <c r="DP10" s="665"/>
      <c r="DQ10" s="669" t="s">
        <v>127</v>
      </c>
      <c r="DR10" s="664"/>
      <c r="DS10" s="664"/>
      <c r="DT10" s="664"/>
      <c r="DU10" s="664"/>
      <c r="DV10" s="664"/>
      <c r="DW10" s="664"/>
      <c r="DX10" s="664"/>
      <c r="DY10" s="664"/>
      <c r="DZ10" s="664"/>
      <c r="EA10" s="664"/>
      <c r="EB10" s="664"/>
      <c r="EC10" s="704"/>
    </row>
    <row r="11" spans="2:143" ht="11.25" customHeight="1" x14ac:dyDescent="0.15">
      <c r="B11" s="658" t="s">
        <v>248</v>
      </c>
      <c r="C11" s="659"/>
      <c r="D11" s="659"/>
      <c r="E11" s="659"/>
      <c r="F11" s="659"/>
      <c r="G11" s="659"/>
      <c r="H11" s="659"/>
      <c r="I11" s="659"/>
      <c r="J11" s="659"/>
      <c r="K11" s="659"/>
      <c r="L11" s="659"/>
      <c r="M11" s="659"/>
      <c r="N11" s="659"/>
      <c r="O11" s="659"/>
      <c r="P11" s="659"/>
      <c r="Q11" s="660"/>
      <c r="R11" s="661" t="s">
        <v>127</v>
      </c>
      <c r="S11" s="664"/>
      <c r="T11" s="664"/>
      <c r="U11" s="664"/>
      <c r="V11" s="664"/>
      <c r="W11" s="664"/>
      <c r="X11" s="664"/>
      <c r="Y11" s="665"/>
      <c r="Z11" s="723" t="s">
        <v>127</v>
      </c>
      <c r="AA11" s="723"/>
      <c r="AB11" s="723"/>
      <c r="AC11" s="723"/>
      <c r="AD11" s="724" t="s">
        <v>235</v>
      </c>
      <c r="AE11" s="724"/>
      <c r="AF11" s="724"/>
      <c r="AG11" s="724"/>
      <c r="AH11" s="724"/>
      <c r="AI11" s="724"/>
      <c r="AJ11" s="724"/>
      <c r="AK11" s="724"/>
      <c r="AL11" s="666" t="s">
        <v>235</v>
      </c>
      <c r="AM11" s="667"/>
      <c r="AN11" s="667"/>
      <c r="AO11" s="725"/>
      <c r="AP11" s="658" t="s">
        <v>249</v>
      </c>
      <c r="AQ11" s="659"/>
      <c r="AR11" s="659"/>
      <c r="AS11" s="659"/>
      <c r="AT11" s="659"/>
      <c r="AU11" s="659"/>
      <c r="AV11" s="659"/>
      <c r="AW11" s="659"/>
      <c r="AX11" s="659"/>
      <c r="AY11" s="659"/>
      <c r="AZ11" s="659"/>
      <c r="BA11" s="659"/>
      <c r="BB11" s="659"/>
      <c r="BC11" s="659"/>
      <c r="BD11" s="659"/>
      <c r="BE11" s="659"/>
      <c r="BF11" s="660"/>
      <c r="BG11" s="661">
        <v>116794</v>
      </c>
      <c r="BH11" s="664"/>
      <c r="BI11" s="664"/>
      <c r="BJ11" s="664"/>
      <c r="BK11" s="664"/>
      <c r="BL11" s="664"/>
      <c r="BM11" s="664"/>
      <c r="BN11" s="665"/>
      <c r="BO11" s="723">
        <v>5.3</v>
      </c>
      <c r="BP11" s="723"/>
      <c r="BQ11" s="723"/>
      <c r="BR11" s="723"/>
      <c r="BS11" s="669">
        <v>20659</v>
      </c>
      <c r="BT11" s="664"/>
      <c r="BU11" s="664"/>
      <c r="BV11" s="664"/>
      <c r="BW11" s="664"/>
      <c r="BX11" s="664"/>
      <c r="BY11" s="664"/>
      <c r="BZ11" s="664"/>
      <c r="CA11" s="664"/>
      <c r="CB11" s="704"/>
      <c r="CD11" s="705" t="s">
        <v>250</v>
      </c>
      <c r="CE11" s="702"/>
      <c r="CF11" s="702"/>
      <c r="CG11" s="702"/>
      <c r="CH11" s="702"/>
      <c r="CI11" s="702"/>
      <c r="CJ11" s="702"/>
      <c r="CK11" s="702"/>
      <c r="CL11" s="702"/>
      <c r="CM11" s="702"/>
      <c r="CN11" s="702"/>
      <c r="CO11" s="702"/>
      <c r="CP11" s="702"/>
      <c r="CQ11" s="703"/>
      <c r="CR11" s="661">
        <v>509448</v>
      </c>
      <c r="CS11" s="664"/>
      <c r="CT11" s="664"/>
      <c r="CU11" s="664"/>
      <c r="CV11" s="664"/>
      <c r="CW11" s="664"/>
      <c r="CX11" s="664"/>
      <c r="CY11" s="665"/>
      <c r="CZ11" s="723">
        <v>4</v>
      </c>
      <c r="DA11" s="723"/>
      <c r="DB11" s="723"/>
      <c r="DC11" s="723"/>
      <c r="DD11" s="669">
        <v>257946</v>
      </c>
      <c r="DE11" s="664"/>
      <c r="DF11" s="664"/>
      <c r="DG11" s="664"/>
      <c r="DH11" s="664"/>
      <c r="DI11" s="664"/>
      <c r="DJ11" s="664"/>
      <c r="DK11" s="664"/>
      <c r="DL11" s="664"/>
      <c r="DM11" s="664"/>
      <c r="DN11" s="664"/>
      <c r="DO11" s="664"/>
      <c r="DP11" s="665"/>
      <c r="DQ11" s="669">
        <v>360034</v>
      </c>
      <c r="DR11" s="664"/>
      <c r="DS11" s="664"/>
      <c r="DT11" s="664"/>
      <c r="DU11" s="664"/>
      <c r="DV11" s="664"/>
      <c r="DW11" s="664"/>
      <c r="DX11" s="664"/>
      <c r="DY11" s="664"/>
      <c r="DZ11" s="664"/>
      <c r="EA11" s="664"/>
      <c r="EB11" s="664"/>
      <c r="EC11" s="704"/>
    </row>
    <row r="12" spans="2:143" ht="11.25" customHeight="1" x14ac:dyDescent="0.15">
      <c r="B12" s="658" t="s">
        <v>251</v>
      </c>
      <c r="C12" s="659"/>
      <c r="D12" s="659"/>
      <c r="E12" s="659"/>
      <c r="F12" s="659"/>
      <c r="G12" s="659"/>
      <c r="H12" s="659"/>
      <c r="I12" s="659"/>
      <c r="J12" s="659"/>
      <c r="K12" s="659"/>
      <c r="L12" s="659"/>
      <c r="M12" s="659"/>
      <c r="N12" s="659"/>
      <c r="O12" s="659"/>
      <c r="P12" s="659"/>
      <c r="Q12" s="660"/>
      <c r="R12" s="661">
        <v>402376</v>
      </c>
      <c r="S12" s="664"/>
      <c r="T12" s="664"/>
      <c r="U12" s="664"/>
      <c r="V12" s="664"/>
      <c r="W12" s="664"/>
      <c r="X12" s="664"/>
      <c r="Y12" s="665"/>
      <c r="Z12" s="723">
        <v>3</v>
      </c>
      <c r="AA12" s="723"/>
      <c r="AB12" s="723"/>
      <c r="AC12" s="723"/>
      <c r="AD12" s="724">
        <v>402376</v>
      </c>
      <c r="AE12" s="724"/>
      <c r="AF12" s="724"/>
      <c r="AG12" s="724"/>
      <c r="AH12" s="724"/>
      <c r="AI12" s="724"/>
      <c r="AJ12" s="724"/>
      <c r="AK12" s="724"/>
      <c r="AL12" s="666">
        <v>8.6999999999999993</v>
      </c>
      <c r="AM12" s="667"/>
      <c r="AN12" s="667"/>
      <c r="AO12" s="725"/>
      <c r="AP12" s="658" t="s">
        <v>252</v>
      </c>
      <c r="AQ12" s="659"/>
      <c r="AR12" s="659"/>
      <c r="AS12" s="659"/>
      <c r="AT12" s="659"/>
      <c r="AU12" s="659"/>
      <c r="AV12" s="659"/>
      <c r="AW12" s="659"/>
      <c r="AX12" s="659"/>
      <c r="AY12" s="659"/>
      <c r="AZ12" s="659"/>
      <c r="BA12" s="659"/>
      <c r="BB12" s="659"/>
      <c r="BC12" s="659"/>
      <c r="BD12" s="659"/>
      <c r="BE12" s="659"/>
      <c r="BF12" s="660"/>
      <c r="BG12" s="661">
        <v>977720</v>
      </c>
      <c r="BH12" s="664"/>
      <c r="BI12" s="664"/>
      <c r="BJ12" s="664"/>
      <c r="BK12" s="664"/>
      <c r="BL12" s="664"/>
      <c r="BM12" s="664"/>
      <c r="BN12" s="665"/>
      <c r="BO12" s="723">
        <v>44.8</v>
      </c>
      <c r="BP12" s="723"/>
      <c r="BQ12" s="723"/>
      <c r="BR12" s="723"/>
      <c r="BS12" s="669" t="s">
        <v>127</v>
      </c>
      <c r="BT12" s="664"/>
      <c r="BU12" s="664"/>
      <c r="BV12" s="664"/>
      <c r="BW12" s="664"/>
      <c r="BX12" s="664"/>
      <c r="BY12" s="664"/>
      <c r="BZ12" s="664"/>
      <c r="CA12" s="664"/>
      <c r="CB12" s="704"/>
      <c r="CD12" s="705" t="s">
        <v>253</v>
      </c>
      <c r="CE12" s="702"/>
      <c r="CF12" s="702"/>
      <c r="CG12" s="702"/>
      <c r="CH12" s="702"/>
      <c r="CI12" s="702"/>
      <c r="CJ12" s="702"/>
      <c r="CK12" s="702"/>
      <c r="CL12" s="702"/>
      <c r="CM12" s="702"/>
      <c r="CN12" s="702"/>
      <c r="CO12" s="702"/>
      <c r="CP12" s="702"/>
      <c r="CQ12" s="703"/>
      <c r="CR12" s="661">
        <v>2126093</v>
      </c>
      <c r="CS12" s="664"/>
      <c r="CT12" s="664"/>
      <c r="CU12" s="664"/>
      <c r="CV12" s="664"/>
      <c r="CW12" s="664"/>
      <c r="CX12" s="664"/>
      <c r="CY12" s="665"/>
      <c r="CZ12" s="723">
        <v>16.600000000000001</v>
      </c>
      <c r="DA12" s="723"/>
      <c r="DB12" s="723"/>
      <c r="DC12" s="723"/>
      <c r="DD12" s="669">
        <v>500</v>
      </c>
      <c r="DE12" s="664"/>
      <c r="DF12" s="664"/>
      <c r="DG12" s="664"/>
      <c r="DH12" s="664"/>
      <c r="DI12" s="664"/>
      <c r="DJ12" s="664"/>
      <c r="DK12" s="664"/>
      <c r="DL12" s="664"/>
      <c r="DM12" s="664"/>
      <c r="DN12" s="664"/>
      <c r="DO12" s="664"/>
      <c r="DP12" s="665"/>
      <c r="DQ12" s="669">
        <v>193945</v>
      </c>
      <c r="DR12" s="664"/>
      <c r="DS12" s="664"/>
      <c r="DT12" s="664"/>
      <c r="DU12" s="664"/>
      <c r="DV12" s="664"/>
      <c r="DW12" s="664"/>
      <c r="DX12" s="664"/>
      <c r="DY12" s="664"/>
      <c r="DZ12" s="664"/>
      <c r="EA12" s="664"/>
      <c r="EB12" s="664"/>
      <c r="EC12" s="704"/>
    </row>
    <row r="13" spans="2:143" ht="11.25" customHeight="1" x14ac:dyDescent="0.15">
      <c r="B13" s="658" t="s">
        <v>254</v>
      </c>
      <c r="C13" s="659"/>
      <c r="D13" s="659"/>
      <c r="E13" s="659"/>
      <c r="F13" s="659"/>
      <c r="G13" s="659"/>
      <c r="H13" s="659"/>
      <c r="I13" s="659"/>
      <c r="J13" s="659"/>
      <c r="K13" s="659"/>
      <c r="L13" s="659"/>
      <c r="M13" s="659"/>
      <c r="N13" s="659"/>
      <c r="O13" s="659"/>
      <c r="P13" s="659"/>
      <c r="Q13" s="660"/>
      <c r="R13" s="661" t="s">
        <v>127</v>
      </c>
      <c r="S13" s="664"/>
      <c r="T13" s="664"/>
      <c r="U13" s="664"/>
      <c r="V13" s="664"/>
      <c r="W13" s="664"/>
      <c r="X13" s="664"/>
      <c r="Y13" s="665"/>
      <c r="Z13" s="723" t="s">
        <v>235</v>
      </c>
      <c r="AA13" s="723"/>
      <c r="AB13" s="723"/>
      <c r="AC13" s="723"/>
      <c r="AD13" s="724" t="s">
        <v>235</v>
      </c>
      <c r="AE13" s="724"/>
      <c r="AF13" s="724"/>
      <c r="AG13" s="724"/>
      <c r="AH13" s="724"/>
      <c r="AI13" s="724"/>
      <c r="AJ13" s="724"/>
      <c r="AK13" s="724"/>
      <c r="AL13" s="666" t="s">
        <v>127</v>
      </c>
      <c r="AM13" s="667"/>
      <c r="AN13" s="667"/>
      <c r="AO13" s="725"/>
      <c r="AP13" s="658" t="s">
        <v>255</v>
      </c>
      <c r="AQ13" s="659"/>
      <c r="AR13" s="659"/>
      <c r="AS13" s="659"/>
      <c r="AT13" s="659"/>
      <c r="AU13" s="659"/>
      <c r="AV13" s="659"/>
      <c r="AW13" s="659"/>
      <c r="AX13" s="659"/>
      <c r="AY13" s="659"/>
      <c r="AZ13" s="659"/>
      <c r="BA13" s="659"/>
      <c r="BB13" s="659"/>
      <c r="BC13" s="659"/>
      <c r="BD13" s="659"/>
      <c r="BE13" s="659"/>
      <c r="BF13" s="660"/>
      <c r="BG13" s="661">
        <v>972656</v>
      </c>
      <c r="BH13" s="664"/>
      <c r="BI13" s="664"/>
      <c r="BJ13" s="664"/>
      <c r="BK13" s="664"/>
      <c r="BL13" s="664"/>
      <c r="BM13" s="664"/>
      <c r="BN13" s="665"/>
      <c r="BO13" s="723">
        <v>44.5</v>
      </c>
      <c r="BP13" s="723"/>
      <c r="BQ13" s="723"/>
      <c r="BR13" s="723"/>
      <c r="BS13" s="669" t="s">
        <v>127</v>
      </c>
      <c r="BT13" s="664"/>
      <c r="BU13" s="664"/>
      <c r="BV13" s="664"/>
      <c r="BW13" s="664"/>
      <c r="BX13" s="664"/>
      <c r="BY13" s="664"/>
      <c r="BZ13" s="664"/>
      <c r="CA13" s="664"/>
      <c r="CB13" s="704"/>
      <c r="CD13" s="705" t="s">
        <v>256</v>
      </c>
      <c r="CE13" s="702"/>
      <c r="CF13" s="702"/>
      <c r="CG13" s="702"/>
      <c r="CH13" s="702"/>
      <c r="CI13" s="702"/>
      <c r="CJ13" s="702"/>
      <c r="CK13" s="702"/>
      <c r="CL13" s="702"/>
      <c r="CM13" s="702"/>
      <c r="CN13" s="702"/>
      <c r="CO13" s="702"/>
      <c r="CP13" s="702"/>
      <c r="CQ13" s="703"/>
      <c r="CR13" s="661">
        <v>1399413</v>
      </c>
      <c r="CS13" s="664"/>
      <c r="CT13" s="664"/>
      <c r="CU13" s="664"/>
      <c r="CV13" s="664"/>
      <c r="CW13" s="664"/>
      <c r="CX13" s="664"/>
      <c r="CY13" s="665"/>
      <c r="CZ13" s="723">
        <v>10.9</v>
      </c>
      <c r="DA13" s="723"/>
      <c r="DB13" s="723"/>
      <c r="DC13" s="723"/>
      <c r="DD13" s="669">
        <v>1038942</v>
      </c>
      <c r="DE13" s="664"/>
      <c r="DF13" s="664"/>
      <c r="DG13" s="664"/>
      <c r="DH13" s="664"/>
      <c r="DI13" s="664"/>
      <c r="DJ13" s="664"/>
      <c r="DK13" s="664"/>
      <c r="DL13" s="664"/>
      <c r="DM13" s="664"/>
      <c r="DN13" s="664"/>
      <c r="DO13" s="664"/>
      <c r="DP13" s="665"/>
      <c r="DQ13" s="669">
        <v>423061</v>
      </c>
      <c r="DR13" s="664"/>
      <c r="DS13" s="664"/>
      <c r="DT13" s="664"/>
      <c r="DU13" s="664"/>
      <c r="DV13" s="664"/>
      <c r="DW13" s="664"/>
      <c r="DX13" s="664"/>
      <c r="DY13" s="664"/>
      <c r="DZ13" s="664"/>
      <c r="EA13" s="664"/>
      <c r="EB13" s="664"/>
      <c r="EC13" s="704"/>
    </row>
    <row r="14" spans="2:143" ht="11.25" customHeight="1" x14ac:dyDescent="0.15">
      <c r="B14" s="658" t="s">
        <v>257</v>
      </c>
      <c r="C14" s="659"/>
      <c r="D14" s="659"/>
      <c r="E14" s="659"/>
      <c r="F14" s="659"/>
      <c r="G14" s="659"/>
      <c r="H14" s="659"/>
      <c r="I14" s="659"/>
      <c r="J14" s="659"/>
      <c r="K14" s="659"/>
      <c r="L14" s="659"/>
      <c r="M14" s="659"/>
      <c r="N14" s="659"/>
      <c r="O14" s="659"/>
      <c r="P14" s="659"/>
      <c r="Q14" s="660"/>
      <c r="R14" s="661" t="s">
        <v>127</v>
      </c>
      <c r="S14" s="664"/>
      <c r="T14" s="664"/>
      <c r="U14" s="664"/>
      <c r="V14" s="664"/>
      <c r="W14" s="664"/>
      <c r="X14" s="664"/>
      <c r="Y14" s="665"/>
      <c r="Z14" s="723" t="s">
        <v>127</v>
      </c>
      <c r="AA14" s="723"/>
      <c r="AB14" s="723"/>
      <c r="AC14" s="723"/>
      <c r="AD14" s="724" t="s">
        <v>235</v>
      </c>
      <c r="AE14" s="724"/>
      <c r="AF14" s="724"/>
      <c r="AG14" s="724"/>
      <c r="AH14" s="724"/>
      <c r="AI14" s="724"/>
      <c r="AJ14" s="724"/>
      <c r="AK14" s="724"/>
      <c r="AL14" s="666" t="s">
        <v>127</v>
      </c>
      <c r="AM14" s="667"/>
      <c r="AN14" s="667"/>
      <c r="AO14" s="725"/>
      <c r="AP14" s="658" t="s">
        <v>258</v>
      </c>
      <c r="AQ14" s="659"/>
      <c r="AR14" s="659"/>
      <c r="AS14" s="659"/>
      <c r="AT14" s="659"/>
      <c r="AU14" s="659"/>
      <c r="AV14" s="659"/>
      <c r="AW14" s="659"/>
      <c r="AX14" s="659"/>
      <c r="AY14" s="659"/>
      <c r="AZ14" s="659"/>
      <c r="BA14" s="659"/>
      <c r="BB14" s="659"/>
      <c r="BC14" s="659"/>
      <c r="BD14" s="659"/>
      <c r="BE14" s="659"/>
      <c r="BF14" s="660"/>
      <c r="BG14" s="661">
        <v>76098</v>
      </c>
      <c r="BH14" s="664"/>
      <c r="BI14" s="664"/>
      <c r="BJ14" s="664"/>
      <c r="BK14" s="664"/>
      <c r="BL14" s="664"/>
      <c r="BM14" s="664"/>
      <c r="BN14" s="665"/>
      <c r="BO14" s="723">
        <v>3.5</v>
      </c>
      <c r="BP14" s="723"/>
      <c r="BQ14" s="723"/>
      <c r="BR14" s="723"/>
      <c r="BS14" s="669" t="s">
        <v>127</v>
      </c>
      <c r="BT14" s="664"/>
      <c r="BU14" s="664"/>
      <c r="BV14" s="664"/>
      <c r="BW14" s="664"/>
      <c r="BX14" s="664"/>
      <c r="BY14" s="664"/>
      <c r="BZ14" s="664"/>
      <c r="CA14" s="664"/>
      <c r="CB14" s="704"/>
      <c r="CD14" s="705" t="s">
        <v>259</v>
      </c>
      <c r="CE14" s="702"/>
      <c r="CF14" s="702"/>
      <c r="CG14" s="702"/>
      <c r="CH14" s="702"/>
      <c r="CI14" s="702"/>
      <c r="CJ14" s="702"/>
      <c r="CK14" s="702"/>
      <c r="CL14" s="702"/>
      <c r="CM14" s="702"/>
      <c r="CN14" s="702"/>
      <c r="CO14" s="702"/>
      <c r="CP14" s="702"/>
      <c r="CQ14" s="703"/>
      <c r="CR14" s="661">
        <v>400644</v>
      </c>
      <c r="CS14" s="664"/>
      <c r="CT14" s="664"/>
      <c r="CU14" s="664"/>
      <c r="CV14" s="664"/>
      <c r="CW14" s="664"/>
      <c r="CX14" s="664"/>
      <c r="CY14" s="665"/>
      <c r="CZ14" s="723">
        <v>3.1</v>
      </c>
      <c r="DA14" s="723"/>
      <c r="DB14" s="723"/>
      <c r="DC14" s="723"/>
      <c r="DD14" s="669">
        <v>93821</v>
      </c>
      <c r="DE14" s="664"/>
      <c r="DF14" s="664"/>
      <c r="DG14" s="664"/>
      <c r="DH14" s="664"/>
      <c r="DI14" s="664"/>
      <c r="DJ14" s="664"/>
      <c r="DK14" s="664"/>
      <c r="DL14" s="664"/>
      <c r="DM14" s="664"/>
      <c r="DN14" s="664"/>
      <c r="DO14" s="664"/>
      <c r="DP14" s="665"/>
      <c r="DQ14" s="669">
        <v>297862</v>
      </c>
      <c r="DR14" s="664"/>
      <c r="DS14" s="664"/>
      <c r="DT14" s="664"/>
      <c r="DU14" s="664"/>
      <c r="DV14" s="664"/>
      <c r="DW14" s="664"/>
      <c r="DX14" s="664"/>
      <c r="DY14" s="664"/>
      <c r="DZ14" s="664"/>
      <c r="EA14" s="664"/>
      <c r="EB14" s="664"/>
      <c r="EC14" s="704"/>
    </row>
    <row r="15" spans="2:143" ht="11.25" customHeight="1" x14ac:dyDescent="0.15">
      <c r="B15" s="658" t="s">
        <v>260</v>
      </c>
      <c r="C15" s="659"/>
      <c r="D15" s="659"/>
      <c r="E15" s="659"/>
      <c r="F15" s="659"/>
      <c r="G15" s="659"/>
      <c r="H15" s="659"/>
      <c r="I15" s="659"/>
      <c r="J15" s="659"/>
      <c r="K15" s="659"/>
      <c r="L15" s="659"/>
      <c r="M15" s="659"/>
      <c r="N15" s="659"/>
      <c r="O15" s="659"/>
      <c r="P15" s="659"/>
      <c r="Q15" s="660"/>
      <c r="R15" s="661">
        <v>15464</v>
      </c>
      <c r="S15" s="664"/>
      <c r="T15" s="664"/>
      <c r="U15" s="664"/>
      <c r="V15" s="664"/>
      <c r="W15" s="664"/>
      <c r="X15" s="664"/>
      <c r="Y15" s="665"/>
      <c r="Z15" s="723">
        <v>0.1</v>
      </c>
      <c r="AA15" s="723"/>
      <c r="AB15" s="723"/>
      <c r="AC15" s="723"/>
      <c r="AD15" s="724">
        <v>15464</v>
      </c>
      <c r="AE15" s="724"/>
      <c r="AF15" s="724"/>
      <c r="AG15" s="724"/>
      <c r="AH15" s="724"/>
      <c r="AI15" s="724"/>
      <c r="AJ15" s="724"/>
      <c r="AK15" s="724"/>
      <c r="AL15" s="666">
        <v>0.3</v>
      </c>
      <c r="AM15" s="667"/>
      <c r="AN15" s="667"/>
      <c r="AO15" s="725"/>
      <c r="AP15" s="658" t="s">
        <v>261</v>
      </c>
      <c r="AQ15" s="659"/>
      <c r="AR15" s="659"/>
      <c r="AS15" s="659"/>
      <c r="AT15" s="659"/>
      <c r="AU15" s="659"/>
      <c r="AV15" s="659"/>
      <c r="AW15" s="659"/>
      <c r="AX15" s="659"/>
      <c r="AY15" s="659"/>
      <c r="AZ15" s="659"/>
      <c r="BA15" s="659"/>
      <c r="BB15" s="659"/>
      <c r="BC15" s="659"/>
      <c r="BD15" s="659"/>
      <c r="BE15" s="659"/>
      <c r="BF15" s="660"/>
      <c r="BG15" s="661">
        <v>156288</v>
      </c>
      <c r="BH15" s="664"/>
      <c r="BI15" s="664"/>
      <c r="BJ15" s="664"/>
      <c r="BK15" s="664"/>
      <c r="BL15" s="664"/>
      <c r="BM15" s="664"/>
      <c r="BN15" s="665"/>
      <c r="BO15" s="723">
        <v>7.2</v>
      </c>
      <c r="BP15" s="723"/>
      <c r="BQ15" s="723"/>
      <c r="BR15" s="723"/>
      <c r="BS15" s="669" t="s">
        <v>127</v>
      </c>
      <c r="BT15" s="664"/>
      <c r="BU15" s="664"/>
      <c r="BV15" s="664"/>
      <c r="BW15" s="664"/>
      <c r="BX15" s="664"/>
      <c r="BY15" s="664"/>
      <c r="BZ15" s="664"/>
      <c r="CA15" s="664"/>
      <c r="CB15" s="704"/>
      <c r="CD15" s="705" t="s">
        <v>262</v>
      </c>
      <c r="CE15" s="702"/>
      <c r="CF15" s="702"/>
      <c r="CG15" s="702"/>
      <c r="CH15" s="702"/>
      <c r="CI15" s="702"/>
      <c r="CJ15" s="702"/>
      <c r="CK15" s="702"/>
      <c r="CL15" s="702"/>
      <c r="CM15" s="702"/>
      <c r="CN15" s="702"/>
      <c r="CO15" s="702"/>
      <c r="CP15" s="702"/>
      <c r="CQ15" s="703"/>
      <c r="CR15" s="661">
        <v>907140</v>
      </c>
      <c r="CS15" s="664"/>
      <c r="CT15" s="664"/>
      <c r="CU15" s="664"/>
      <c r="CV15" s="664"/>
      <c r="CW15" s="664"/>
      <c r="CX15" s="664"/>
      <c r="CY15" s="665"/>
      <c r="CZ15" s="723">
        <v>7.1</v>
      </c>
      <c r="DA15" s="723"/>
      <c r="DB15" s="723"/>
      <c r="DC15" s="723"/>
      <c r="DD15" s="669">
        <v>120055</v>
      </c>
      <c r="DE15" s="664"/>
      <c r="DF15" s="664"/>
      <c r="DG15" s="664"/>
      <c r="DH15" s="664"/>
      <c r="DI15" s="664"/>
      <c r="DJ15" s="664"/>
      <c r="DK15" s="664"/>
      <c r="DL15" s="664"/>
      <c r="DM15" s="664"/>
      <c r="DN15" s="664"/>
      <c r="DO15" s="664"/>
      <c r="DP15" s="665"/>
      <c r="DQ15" s="669">
        <v>589863</v>
      </c>
      <c r="DR15" s="664"/>
      <c r="DS15" s="664"/>
      <c r="DT15" s="664"/>
      <c r="DU15" s="664"/>
      <c r="DV15" s="664"/>
      <c r="DW15" s="664"/>
      <c r="DX15" s="664"/>
      <c r="DY15" s="664"/>
      <c r="DZ15" s="664"/>
      <c r="EA15" s="664"/>
      <c r="EB15" s="664"/>
      <c r="EC15" s="704"/>
    </row>
    <row r="16" spans="2:143" ht="11.25" customHeight="1" x14ac:dyDescent="0.15">
      <c r="B16" s="658" t="s">
        <v>263</v>
      </c>
      <c r="C16" s="659"/>
      <c r="D16" s="659"/>
      <c r="E16" s="659"/>
      <c r="F16" s="659"/>
      <c r="G16" s="659"/>
      <c r="H16" s="659"/>
      <c r="I16" s="659"/>
      <c r="J16" s="659"/>
      <c r="K16" s="659"/>
      <c r="L16" s="659"/>
      <c r="M16" s="659"/>
      <c r="N16" s="659"/>
      <c r="O16" s="659"/>
      <c r="P16" s="659"/>
      <c r="Q16" s="660"/>
      <c r="R16" s="661" t="s">
        <v>127</v>
      </c>
      <c r="S16" s="664"/>
      <c r="T16" s="664"/>
      <c r="U16" s="664"/>
      <c r="V16" s="664"/>
      <c r="W16" s="664"/>
      <c r="X16" s="664"/>
      <c r="Y16" s="665"/>
      <c r="Z16" s="723" t="s">
        <v>235</v>
      </c>
      <c r="AA16" s="723"/>
      <c r="AB16" s="723"/>
      <c r="AC16" s="723"/>
      <c r="AD16" s="724" t="s">
        <v>235</v>
      </c>
      <c r="AE16" s="724"/>
      <c r="AF16" s="724"/>
      <c r="AG16" s="724"/>
      <c r="AH16" s="724"/>
      <c r="AI16" s="724"/>
      <c r="AJ16" s="724"/>
      <c r="AK16" s="724"/>
      <c r="AL16" s="666" t="s">
        <v>127</v>
      </c>
      <c r="AM16" s="667"/>
      <c r="AN16" s="667"/>
      <c r="AO16" s="725"/>
      <c r="AP16" s="658" t="s">
        <v>264</v>
      </c>
      <c r="AQ16" s="659"/>
      <c r="AR16" s="659"/>
      <c r="AS16" s="659"/>
      <c r="AT16" s="659"/>
      <c r="AU16" s="659"/>
      <c r="AV16" s="659"/>
      <c r="AW16" s="659"/>
      <c r="AX16" s="659"/>
      <c r="AY16" s="659"/>
      <c r="AZ16" s="659"/>
      <c r="BA16" s="659"/>
      <c r="BB16" s="659"/>
      <c r="BC16" s="659"/>
      <c r="BD16" s="659"/>
      <c r="BE16" s="659"/>
      <c r="BF16" s="660"/>
      <c r="BG16" s="661" t="s">
        <v>127</v>
      </c>
      <c r="BH16" s="664"/>
      <c r="BI16" s="664"/>
      <c r="BJ16" s="664"/>
      <c r="BK16" s="664"/>
      <c r="BL16" s="664"/>
      <c r="BM16" s="664"/>
      <c r="BN16" s="665"/>
      <c r="BO16" s="723" t="s">
        <v>235</v>
      </c>
      <c r="BP16" s="723"/>
      <c r="BQ16" s="723"/>
      <c r="BR16" s="723"/>
      <c r="BS16" s="669" t="s">
        <v>127</v>
      </c>
      <c r="BT16" s="664"/>
      <c r="BU16" s="664"/>
      <c r="BV16" s="664"/>
      <c r="BW16" s="664"/>
      <c r="BX16" s="664"/>
      <c r="BY16" s="664"/>
      <c r="BZ16" s="664"/>
      <c r="CA16" s="664"/>
      <c r="CB16" s="704"/>
      <c r="CD16" s="705" t="s">
        <v>265</v>
      </c>
      <c r="CE16" s="702"/>
      <c r="CF16" s="702"/>
      <c r="CG16" s="702"/>
      <c r="CH16" s="702"/>
      <c r="CI16" s="702"/>
      <c r="CJ16" s="702"/>
      <c r="CK16" s="702"/>
      <c r="CL16" s="702"/>
      <c r="CM16" s="702"/>
      <c r="CN16" s="702"/>
      <c r="CO16" s="702"/>
      <c r="CP16" s="702"/>
      <c r="CQ16" s="703"/>
      <c r="CR16" s="661">
        <v>133758</v>
      </c>
      <c r="CS16" s="664"/>
      <c r="CT16" s="664"/>
      <c r="CU16" s="664"/>
      <c r="CV16" s="664"/>
      <c r="CW16" s="664"/>
      <c r="CX16" s="664"/>
      <c r="CY16" s="665"/>
      <c r="CZ16" s="723">
        <v>1</v>
      </c>
      <c r="DA16" s="723"/>
      <c r="DB16" s="723"/>
      <c r="DC16" s="723"/>
      <c r="DD16" s="669" t="s">
        <v>127</v>
      </c>
      <c r="DE16" s="664"/>
      <c r="DF16" s="664"/>
      <c r="DG16" s="664"/>
      <c r="DH16" s="664"/>
      <c r="DI16" s="664"/>
      <c r="DJ16" s="664"/>
      <c r="DK16" s="664"/>
      <c r="DL16" s="664"/>
      <c r="DM16" s="664"/>
      <c r="DN16" s="664"/>
      <c r="DO16" s="664"/>
      <c r="DP16" s="665"/>
      <c r="DQ16" s="669">
        <v>113965</v>
      </c>
      <c r="DR16" s="664"/>
      <c r="DS16" s="664"/>
      <c r="DT16" s="664"/>
      <c r="DU16" s="664"/>
      <c r="DV16" s="664"/>
      <c r="DW16" s="664"/>
      <c r="DX16" s="664"/>
      <c r="DY16" s="664"/>
      <c r="DZ16" s="664"/>
      <c r="EA16" s="664"/>
      <c r="EB16" s="664"/>
      <c r="EC16" s="704"/>
    </row>
    <row r="17" spans="2:133" ht="11.25" customHeight="1" x14ac:dyDescent="0.15">
      <c r="B17" s="658" t="s">
        <v>266</v>
      </c>
      <c r="C17" s="659"/>
      <c r="D17" s="659"/>
      <c r="E17" s="659"/>
      <c r="F17" s="659"/>
      <c r="G17" s="659"/>
      <c r="H17" s="659"/>
      <c r="I17" s="659"/>
      <c r="J17" s="659"/>
      <c r="K17" s="659"/>
      <c r="L17" s="659"/>
      <c r="M17" s="659"/>
      <c r="N17" s="659"/>
      <c r="O17" s="659"/>
      <c r="P17" s="659"/>
      <c r="Q17" s="660"/>
      <c r="R17" s="661">
        <v>10862</v>
      </c>
      <c r="S17" s="664"/>
      <c r="T17" s="664"/>
      <c r="U17" s="664"/>
      <c r="V17" s="664"/>
      <c r="W17" s="664"/>
      <c r="X17" s="664"/>
      <c r="Y17" s="665"/>
      <c r="Z17" s="723">
        <v>0.1</v>
      </c>
      <c r="AA17" s="723"/>
      <c r="AB17" s="723"/>
      <c r="AC17" s="723"/>
      <c r="AD17" s="724">
        <v>10862</v>
      </c>
      <c r="AE17" s="724"/>
      <c r="AF17" s="724"/>
      <c r="AG17" s="724"/>
      <c r="AH17" s="724"/>
      <c r="AI17" s="724"/>
      <c r="AJ17" s="724"/>
      <c r="AK17" s="724"/>
      <c r="AL17" s="666">
        <v>0.2</v>
      </c>
      <c r="AM17" s="667"/>
      <c r="AN17" s="667"/>
      <c r="AO17" s="725"/>
      <c r="AP17" s="658" t="s">
        <v>267</v>
      </c>
      <c r="AQ17" s="659"/>
      <c r="AR17" s="659"/>
      <c r="AS17" s="659"/>
      <c r="AT17" s="659"/>
      <c r="AU17" s="659"/>
      <c r="AV17" s="659"/>
      <c r="AW17" s="659"/>
      <c r="AX17" s="659"/>
      <c r="AY17" s="659"/>
      <c r="AZ17" s="659"/>
      <c r="BA17" s="659"/>
      <c r="BB17" s="659"/>
      <c r="BC17" s="659"/>
      <c r="BD17" s="659"/>
      <c r="BE17" s="659"/>
      <c r="BF17" s="660"/>
      <c r="BG17" s="661" t="s">
        <v>127</v>
      </c>
      <c r="BH17" s="664"/>
      <c r="BI17" s="664"/>
      <c r="BJ17" s="664"/>
      <c r="BK17" s="664"/>
      <c r="BL17" s="664"/>
      <c r="BM17" s="664"/>
      <c r="BN17" s="665"/>
      <c r="BO17" s="723" t="s">
        <v>235</v>
      </c>
      <c r="BP17" s="723"/>
      <c r="BQ17" s="723"/>
      <c r="BR17" s="723"/>
      <c r="BS17" s="669" t="s">
        <v>235</v>
      </c>
      <c r="BT17" s="664"/>
      <c r="BU17" s="664"/>
      <c r="BV17" s="664"/>
      <c r="BW17" s="664"/>
      <c r="BX17" s="664"/>
      <c r="BY17" s="664"/>
      <c r="BZ17" s="664"/>
      <c r="CA17" s="664"/>
      <c r="CB17" s="704"/>
      <c r="CD17" s="705" t="s">
        <v>268</v>
      </c>
      <c r="CE17" s="702"/>
      <c r="CF17" s="702"/>
      <c r="CG17" s="702"/>
      <c r="CH17" s="702"/>
      <c r="CI17" s="702"/>
      <c r="CJ17" s="702"/>
      <c r="CK17" s="702"/>
      <c r="CL17" s="702"/>
      <c r="CM17" s="702"/>
      <c r="CN17" s="702"/>
      <c r="CO17" s="702"/>
      <c r="CP17" s="702"/>
      <c r="CQ17" s="703"/>
      <c r="CR17" s="661">
        <v>684068</v>
      </c>
      <c r="CS17" s="664"/>
      <c r="CT17" s="664"/>
      <c r="CU17" s="664"/>
      <c r="CV17" s="664"/>
      <c r="CW17" s="664"/>
      <c r="CX17" s="664"/>
      <c r="CY17" s="665"/>
      <c r="CZ17" s="723">
        <v>5.3</v>
      </c>
      <c r="DA17" s="723"/>
      <c r="DB17" s="723"/>
      <c r="DC17" s="723"/>
      <c r="DD17" s="669" t="s">
        <v>127</v>
      </c>
      <c r="DE17" s="664"/>
      <c r="DF17" s="664"/>
      <c r="DG17" s="664"/>
      <c r="DH17" s="664"/>
      <c r="DI17" s="664"/>
      <c r="DJ17" s="664"/>
      <c r="DK17" s="664"/>
      <c r="DL17" s="664"/>
      <c r="DM17" s="664"/>
      <c r="DN17" s="664"/>
      <c r="DO17" s="664"/>
      <c r="DP17" s="665"/>
      <c r="DQ17" s="669">
        <v>623630</v>
      </c>
      <c r="DR17" s="664"/>
      <c r="DS17" s="664"/>
      <c r="DT17" s="664"/>
      <c r="DU17" s="664"/>
      <c r="DV17" s="664"/>
      <c r="DW17" s="664"/>
      <c r="DX17" s="664"/>
      <c r="DY17" s="664"/>
      <c r="DZ17" s="664"/>
      <c r="EA17" s="664"/>
      <c r="EB17" s="664"/>
      <c r="EC17" s="704"/>
    </row>
    <row r="18" spans="2:133" ht="11.25" customHeight="1" x14ac:dyDescent="0.15">
      <c r="B18" s="658" t="s">
        <v>269</v>
      </c>
      <c r="C18" s="659"/>
      <c r="D18" s="659"/>
      <c r="E18" s="659"/>
      <c r="F18" s="659"/>
      <c r="G18" s="659"/>
      <c r="H18" s="659"/>
      <c r="I18" s="659"/>
      <c r="J18" s="659"/>
      <c r="K18" s="659"/>
      <c r="L18" s="659"/>
      <c r="M18" s="659"/>
      <c r="N18" s="659"/>
      <c r="O18" s="659"/>
      <c r="P18" s="659"/>
      <c r="Q18" s="660"/>
      <c r="R18" s="661">
        <v>2087184</v>
      </c>
      <c r="S18" s="664"/>
      <c r="T18" s="664"/>
      <c r="U18" s="664"/>
      <c r="V18" s="664"/>
      <c r="W18" s="664"/>
      <c r="X18" s="664"/>
      <c r="Y18" s="665"/>
      <c r="Z18" s="723">
        <v>15.5</v>
      </c>
      <c r="AA18" s="723"/>
      <c r="AB18" s="723"/>
      <c r="AC18" s="723"/>
      <c r="AD18" s="724">
        <v>1905437</v>
      </c>
      <c r="AE18" s="724"/>
      <c r="AF18" s="724"/>
      <c r="AG18" s="724"/>
      <c r="AH18" s="724"/>
      <c r="AI18" s="724"/>
      <c r="AJ18" s="724"/>
      <c r="AK18" s="724"/>
      <c r="AL18" s="666">
        <v>41</v>
      </c>
      <c r="AM18" s="667"/>
      <c r="AN18" s="667"/>
      <c r="AO18" s="725"/>
      <c r="AP18" s="658" t="s">
        <v>270</v>
      </c>
      <c r="AQ18" s="659"/>
      <c r="AR18" s="659"/>
      <c r="AS18" s="659"/>
      <c r="AT18" s="659"/>
      <c r="AU18" s="659"/>
      <c r="AV18" s="659"/>
      <c r="AW18" s="659"/>
      <c r="AX18" s="659"/>
      <c r="AY18" s="659"/>
      <c r="AZ18" s="659"/>
      <c r="BA18" s="659"/>
      <c r="BB18" s="659"/>
      <c r="BC18" s="659"/>
      <c r="BD18" s="659"/>
      <c r="BE18" s="659"/>
      <c r="BF18" s="660"/>
      <c r="BG18" s="661" t="s">
        <v>235</v>
      </c>
      <c r="BH18" s="664"/>
      <c r="BI18" s="664"/>
      <c r="BJ18" s="664"/>
      <c r="BK18" s="664"/>
      <c r="BL18" s="664"/>
      <c r="BM18" s="664"/>
      <c r="BN18" s="665"/>
      <c r="BO18" s="723" t="s">
        <v>127</v>
      </c>
      <c r="BP18" s="723"/>
      <c r="BQ18" s="723"/>
      <c r="BR18" s="723"/>
      <c r="BS18" s="669" t="s">
        <v>127</v>
      </c>
      <c r="BT18" s="664"/>
      <c r="BU18" s="664"/>
      <c r="BV18" s="664"/>
      <c r="BW18" s="664"/>
      <c r="BX18" s="664"/>
      <c r="BY18" s="664"/>
      <c r="BZ18" s="664"/>
      <c r="CA18" s="664"/>
      <c r="CB18" s="704"/>
      <c r="CD18" s="705" t="s">
        <v>271</v>
      </c>
      <c r="CE18" s="702"/>
      <c r="CF18" s="702"/>
      <c r="CG18" s="702"/>
      <c r="CH18" s="702"/>
      <c r="CI18" s="702"/>
      <c r="CJ18" s="702"/>
      <c r="CK18" s="702"/>
      <c r="CL18" s="702"/>
      <c r="CM18" s="702"/>
      <c r="CN18" s="702"/>
      <c r="CO18" s="702"/>
      <c r="CP18" s="702"/>
      <c r="CQ18" s="703"/>
      <c r="CR18" s="661" t="s">
        <v>235</v>
      </c>
      <c r="CS18" s="664"/>
      <c r="CT18" s="664"/>
      <c r="CU18" s="664"/>
      <c r="CV18" s="664"/>
      <c r="CW18" s="664"/>
      <c r="CX18" s="664"/>
      <c r="CY18" s="665"/>
      <c r="CZ18" s="723" t="s">
        <v>235</v>
      </c>
      <c r="DA18" s="723"/>
      <c r="DB18" s="723"/>
      <c r="DC18" s="723"/>
      <c r="DD18" s="669" t="s">
        <v>127</v>
      </c>
      <c r="DE18" s="664"/>
      <c r="DF18" s="664"/>
      <c r="DG18" s="664"/>
      <c r="DH18" s="664"/>
      <c r="DI18" s="664"/>
      <c r="DJ18" s="664"/>
      <c r="DK18" s="664"/>
      <c r="DL18" s="664"/>
      <c r="DM18" s="664"/>
      <c r="DN18" s="664"/>
      <c r="DO18" s="664"/>
      <c r="DP18" s="665"/>
      <c r="DQ18" s="669" t="s">
        <v>127</v>
      </c>
      <c r="DR18" s="664"/>
      <c r="DS18" s="664"/>
      <c r="DT18" s="664"/>
      <c r="DU18" s="664"/>
      <c r="DV18" s="664"/>
      <c r="DW18" s="664"/>
      <c r="DX18" s="664"/>
      <c r="DY18" s="664"/>
      <c r="DZ18" s="664"/>
      <c r="EA18" s="664"/>
      <c r="EB18" s="664"/>
      <c r="EC18" s="704"/>
    </row>
    <row r="19" spans="2:133" ht="11.25" customHeight="1" x14ac:dyDescent="0.15">
      <c r="B19" s="658" t="s">
        <v>272</v>
      </c>
      <c r="C19" s="659"/>
      <c r="D19" s="659"/>
      <c r="E19" s="659"/>
      <c r="F19" s="659"/>
      <c r="G19" s="659"/>
      <c r="H19" s="659"/>
      <c r="I19" s="659"/>
      <c r="J19" s="659"/>
      <c r="K19" s="659"/>
      <c r="L19" s="659"/>
      <c r="M19" s="659"/>
      <c r="N19" s="659"/>
      <c r="O19" s="659"/>
      <c r="P19" s="659"/>
      <c r="Q19" s="660"/>
      <c r="R19" s="661">
        <v>1905437</v>
      </c>
      <c r="S19" s="664"/>
      <c r="T19" s="664"/>
      <c r="U19" s="664"/>
      <c r="V19" s="664"/>
      <c r="W19" s="664"/>
      <c r="X19" s="664"/>
      <c r="Y19" s="665"/>
      <c r="Z19" s="723">
        <v>14.1</v>
      </c>
      <c r="AA19" s="723"/>
      <c r="AB19" s="723"/>
      <c r="AC19" s="723"/>
      <c r="AD19" s="724">
        <v>1905437</v>
      </c>
      <c r="AE19" s="724"/>
      <c r="AF19" s="724"/>
      <c r="AG19" s="724"/>
      <c r="AH19" s="724"/>
      <c r="AI19" s="724"/>
      <c r="AJ19" s="724"/>
      <c r="AK19" s="724"/>
      <c r="AL19" s="666">
        <v>41</v>
      </c>
      <c r="AM19" s="667"/>
      <c r="AN19" s="667"/>
      <c r="AO19" s="725"/>
      <c r="AP19" s="658" t="s">
        <v>273</v>
      </c>
      <c r="AQ19" s="659"/>
      <c r="AR19" s="659"/>
      <c r="AS19" s="659"/>
      <c r="AT19" s="659"/>
      <c r="AU19" s="659"/>
      <c r="AV19" s="659"/>
      <c r="AW19" s="659"/>
      <c r="AX19" s="659"/>
      <c r="AY19" s="659"/>
      <c r="AZ19" s="659"/>
      <c r="BA19" s="659"/>
      <c r="BB19" s="659"/>
      <c r="BC19" s="659"/>
      <c r="BD19" s="659"/>
      <c r="BE19" s="659"/>
      <c r="BF19" s="660"/>
      <c r="BG19" s="661" t="s">
        <v>235</v>
      </c>
      <c r="BH19" s="664"/>
      <c r="BI19" s="664"/>
      <c r="BJ19" s="664"/>
      <c r="BK19" s="664"/>
      <c r="BL19" s="664"/>
      <c r="BM19" s="664"/>
      <c r="BN19" s="665"/>
      <c r="BO19" s="723" t="s">
        <v>127</v>
      </c>
      <c r="BP19" s="723"/>
      <c r="BQ19" s="723"/>
      <c r="BR19" s="723"/>
      <c r="BS19" s="669" t="s">
        <v>127</v>
      </c>
      <c r="BT19" s="664"/>
      <c r="BU19" s="664"/>
      <c r="BV19" s="664"/>
      <c r="BW19" s="664"/>
      <c r="BX19" s="664"/>
      <c r="BY19" s="664"/>
      <c r="BZ19" s="664"/>
      <c r="CA19" s="664"/>
      <c r="CB19" s="704"/>
      <c r="CD19" s="705" t="s">
        <v>274</v>
      </c>
      <c r="CE19" s="702"/>
      <c r="CF19" s="702"/>
      <c r="CG19" s="702"/>
      <c r="CH19" s="702"/>
      <c r="CI19" s="702"/>
      <c r="CJ19" s="702"/>
      <c r="CK19" s="702"/>
      <c r="CL19" s="702"/>
      <c r="CM19" s="702"/>
      <c r="CN19" s="702"/>
      <c r="CO19" s="702"/>
      <c r="CP19" s="702"/>
      <c r="CQ19" s="703"/>
      <c r="CR19" s="661" t="s">
        <v>127</v>
      </c>
      <c r="CS19" s="664"/>
      <c r="CT19" s="664"/>
      <c r="CU19" s="664"/>
      <c r="CV19" s="664"/>
      <c r="CW19" s="664"/>
      <c r="CX19" s="664"/>
      <c r="CY19" s="665"/>
      <c r="CZ19" s="723" t="s">
        <v>235</v>
      </c>
      <c r="DA19" s="723"/>
      <c r="DB19" s="723"/>
      <c r="DC19" s="723"/>
      <c r="DD19" s="669" t="s">
        <v>127</v>
      </c>
      <c r="DE19" s="664"/>
      <c r="DF19" s="664"/>
      <c r="DG19" s="664"/>
      <c r="DH19" s="664"/>
      <c r="DI19" s="664"/>
      <c r="DJ19" s="664"/>
      <c r="DK19" s="664"/>
      <c r="DL19" s="664"/>
      <c r="DM19" s="664"/>
      <c r="DN19" s="664"/>
      <c r="DO19" s="664"/>
      <c r="DP19" s="665"/>
      <c r="DQ19" s="669" t="s">
        <v>127</v>
      </c>
      <c r="DR19" s="664"/>
      <c r="DS19" s="664"/>
      <c r="DT19" s="664"/>
      <c r="DU19" s="664"/>
      <c r="DV19" s="664"/>
      <c r="DW19" s="664"/>
      <c r="DX19" s="664"/>
      <c r="DY19" s="664"/>
      <c r="DZ19" s="664"/>
      <c r="EA19" s="664"/>
      <c r="EB19" s="664"/>
      <c r="EC19" s="704"/>
    </row>
    <row r="20" spans="2:133" ht="11.25" customHeight="1" x14ac:dyDescent="0.15">
      <c r="B20" s="658" t="s">
        <v>275</v>
      </c>
      <c r="C20" s="659"/>
      <c r="D20" s="659"/>
      <c r="E20" s="659"/>
      <c r="F20" s="659"/>
      <c r="G20" s="659"/>
      <c r="H20" s="659"/>
      <c r="I20" s="659"/>
      <c r="J20" s="659"/>
      <c r="K20" s="659"/>
      <c r="L20" s="659"/>
      <c r="M20" s="659"/>
      <c r="N20" s="659"/>
      <c r="O20" s="659"/>
      <c r="P20" s="659"/>
      <c r="Q20" s="660"/>
      <c r="R20" s="661">
        <v>181747</v>
      </c>
      <c r="S20" s="664"/>
      <c r="T20" s="664"/>
      <c r="U20" s="664"/>
      <c r="V20" s="664"/>
      <c r="W20" s="664"/>
      <c r="X20" s="664"/>
      <c r="Y20" s="665"/>
      <c r="Z20" s="723">
        <v>1.3</v>
      </c>
      <c r="AA20" s="723"/>
      <c r="AB20" s="723"/>
      <c r="AC20" s="723"/>
      <c r="AD20" s="724" t="s">
        <v>235</v>
      </c>
      <c r="AE20" s="724"/>
      <c r="AF20" s="724"/>
      <c r="AG20" s="724"/>
      <c r="AH20" s="724"/>
      <c r="AI20" s="724"/>
      <c r="AJ20" s="724"/>
      <c r="AK20" s="724"/>
      <c r="AL20" s="666" t="s">
        <v>235</v>
      </c>
      <c r="AM20" s="667"/>
      <c r="AN20" s="667"/>
      <c r="AO20" s="725"/>
      <c r="AP20" s="658" t="s">
        <v>276</v>
      </c>
      <c r="AQ20" s="659"/>
      <c r="AR20" s="659"/>
      <c r="AS20" s="659"/>
      <c r="AT20" s="659"/>
      <c r="AU20" s="659"/>
      <c r="AV20" s="659"/>
      <c r="AW20" s="659"/>
      <c r="AX20" s="659"/>
      <c r="AY20" s="659"/>
      <c r="AZ20" s="659"/>
      <c r="BA20" s="659"/>
      <c r="BB20" s="659"/>
      <c r="BC20" s="659"/>
      <c r="BD20" s="659"/>
      <c r="BE20" s="659"/>
      <c r="BF20" s="660"/>
      <c r="BG20" s="661" t="s">
        <v>127</v>
      </c>
      <c r="BH20" s="664"/>
      <c r="BI20" s="664"/>
      <c r="BJ20" s="664"/>
      <c r="BK20" s="664"/>
      <c r="BL20" s="664"/>
      <c r="BM20" s="664"/>
      <c r="BN20" s="665"/>
      <c r="BO20" s="723" t="s">
        <v>127</v>
      </c>
      <c r="BP20" s="723"/>
      <c r="BQ20" s="723"/>
      <c r="BR20" s="723"/>
      <c r="BS20" s="669" t="s">
        <v>235</v>
      </c>
      <c r="BT20" s="664"/>
      <c r="BU20" s="664"/>
      <c r="BV20" s="664"/>
      <c r="BW20" s="664"/>
      <c r="BX20" s="664"/>
      <c r="BY20" s="664"/>
      <c r="BZ20" s="664"/>
      <c r="CA20" s="664"/>
      <c r="CB20" s="704"/>
      <c r="CD20" s="705" t="s">
        <v>277</v>
      </c>
      <c r="CE20" s="702"/>
      <c r="CF20" s="702"/>
      <c r="CG20" s="702"/>
      <c r="CH20" s="702"/>
      <c r="CI20" s="702"/>
      <c r="CJ20" s="702"/>
      <c r="CK20" s="702"/>
      <c r="CL20" s="702"/>
      <c r="CM20" s="702"/>
      <c r="CN20" s="702"/>
      <c r="CO20" s="702"/>
      <c r="CP20" s="702"/>
      <c r="CQ20" s="703"/>
      <c r="CR20" s="661">
        <v>12843211</v>
      </c>
      <c r="CS20" s="664"/>
      <c r="CT20" s="664"/>
      <c r="CU20" s="664"/>
      <c r="CV20" s="664"/>
      <c r="CW20" s="664"/>
      <c r="CX20" s="664"/>
      <c r="CY20" s="665"/>
      <c r="CZ20" s="723">
        <v>100</v>
      </c>
      <c r="DA20" s="723"/>
      <c r="DB20" s="723"/>
      <c r="DC20" s="723"/>
      <c r="DD20" s="669">
        <v>1766843</v>
      </c>
      <c r="DE20" s="664"/>
      <c r="DF20" s="664"/>
      <c r="DG20" s="664"/>
      <c r="DH20" s="664"/>
      <c r="DI20" s="664"/>
      <c r="DJ20" s="664"/>
      <c r="DK20" s="664"/>
      <c r="DL20" s="664"/>
      <c r="DM20" s="664"/>
      <c r="DN20" s="664"/>
      <c r="DO20" s="664"/>
      <c r="DP20" s="665"/>
      <c r="DQ20" s="669">
        <v>5686734</v>
      </c>
      <c r="DR20" s="664"/>
      <c r="DS20" s="664"/>
      <c r="DT20" s="664"/>
      <c r="DU20" s="664"/>
      <c r="DV20" s="664"/>
      <c r="DW20" s="664"/>
      <c r="DX20" s="664"/>
      <c r="DY20" s="664"/>
      <c r="DZ20" s="664"/>
      <c r="EA20" s="664"/>
      <c r="EB20" s="664"/>
      <c r="EC20" s="704"/>
    </row>
    <row r="21" spans="2:133" ht="11.25" customHeight="1" x14ac:dyDescent="0.15">
      <c r="B21" s="658" t="s">
        <v>278</v>
      </c>
      <c r="C21" s="659"/>
      <c r="D21" s="659"/>
      <c r="E21" s="659"/>
      <c r="F21" s="659"/>
      <c r="G21" s="659"/>
      <c r="H21" s="659"/>
      <c r="I21" s="659"/>
      <c r="J21" s="659"/>
      <c r="K21" s="659"/>
      <c r="L21" s="659"/>
      <c r="M21" s="659"/>
      <c r="N21" s="659"/>
      <c r="O21" s="659"/>
      <c r="P21" s="659"/>
      <c r="Q21" s="660"/>
      <c r="R21" s="661" t="s">
        <v>235</v>
      </c>
      <c r="S21" s="664"/>
      <c r="T21" s="664"/>
      <c r="U21" s="664"/>
      <c r="V21" s="664"/>
      <c r="W21" s="664"/>
      <c r="X21" s="664"/>
      <c r="Y21" s="665"/>
      <c r="Z21" s="723" t="s">
        <v>235</v>
      </c>
      <c r="AA21" s="723"/>
      <c r="AB21" s="723"/>
      <c r="AC21" s="723"/>
      <c r="AD21" s="724" t="s">
        <v>235</v>
      </c>
      <c r="AE21" s="724"/>
      <c r="AF21" s="724"/>
      <c r="AG21" s="724"/>
      <c r="AH21" s="724"/>
      <c r="AI21" s="724"/>
      <c r="AJ21" s="724"/>
      <c r="AK21" s="724"/>
      <c r="AL21" s="666" t="s">
        <v>127</v>
      </c>
      <c r="AM21" s="667"/>
      <c r="AN21" s="667"/>
      <c r="AO21" s="725"/>
      <c r="AP21" s="769" t="s">
        <v>279</v>
      </c>
      <c r="AQ21" s="776"/>
      <c r="AR21" s="776"/>
      <c r="AS21" s="776"/>
      <c r="AT21" s="776"/>
      <c r="AU21" s="776"/>
      <c r="AV21" s="776"/>
      <c r="AW21" s="776"/>
      <c r="AX21" s="776"/>
      <c r="AY21" s="776"/>
      <c r="AZ21" s="776"/>
      <c r="BA21" s="776"/>
      <c r="BB21" s="776"/>
      <c r="BC21" s="776"/>
      <c r="BD21" s="776"/>
      <c r="BE21" s="776"/>
      <c r="BF21" s="771"/>
      <c r="BG21" s="661" t="s">
        <v>127</v>
      </c>
      <c r="BH21" s="664"/>
      <c r="BI21" s="664"/>
      <c r="BJ21" s="664"/>
      <c r="BK21" s="664"/>
      <c r="BL21" s="664"/>
      <c r="BM21" s="664"/>
      <c r="BN21" s="665"/>
      <c r="BO21" s="723" t="s">
        <v>127</v>
      </c>
      <c r="BP21" s="723"/>
      <c r="BQ21" s="723"/>
      <c r="BR21" s="723"/>
      <c r="BS21" s="669" t="s">
        <v>235</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280</v>
      </c>
      <c r="C22" s="659"/>
      <c r="D22" s="659"/>
      <c r="E22" s="659"/>
      <c r="F22" s="659"/>
      <c r="G22" s="659"/>
      <c r="H22" s="659"/>
      <c r="I22" s="659"/>
      <c r="J22" s="659"/>
      <c r="K22" s="659"/>
      <c r="L22" s="659"/>
      <c r="M22" s="659"/>
      <c r="N22" s="659"/>
      <c r="O22" s="659"/>
      <c r="P22" s="659"/>
      <c r="Q22" s="660"/>
      <c r="R22" s="661">
        <v>4801185</v>
      </c>
      <c r="S22" s="664"/>
      <c r="T22" s="664"/>
      <c r="U22" s="664"/>
      <c r="V22" s="664"/>
      <c r="W22" s="664"/>
      <c r="X22" s="664"/>
      <c r="Y22" s="665"/>
      <c r="Z22" s="723">
        <v>35.6</v>
      </c>
      <c r="AA22" s="723"/>
      <c r="AB22" s="723"/>
      <c r="AC22" s="723"/>
      <c r="AD22" s="724">
        <v>4619438</v>
      </c>
      <c r="AE22" s="724"/>
      <c r="AF22" s="724"/>
      <c r="AG22" s="724"/>
      <c r="AH22" s="724"/>
      <c r="AI22" s="724"/>
      <c r="AJ22" s="724"/>
      <c r="AK22" s="724"/>
      <c r="AL22" s="666">
        <v>99.3</v>
      </c>
      <c r="AM22" s="667"/>
      <c r="AN22" s="667"/>
      <c r="AO22" s="725"/>
      <c r="AP22" s="769" t="s">
        <v>281</v>
      </c>
      <c r="AQ22" s="776"/>
      <c r="AR22" s="776"/>
      <c r="AS22" s="776"/>
      <c r="AT22" s="776"/>
      <c r="AU22" s="776"/>
      <c r="AV22" s="776"/>
      <c r="AW22" s="776"/>
      <c r="AX22" s="776"/>
      <c r="AY22" s="776"/>
      <c r="AZ22" s="776"/>
      <c r="BA22" s="776"/>
      <c r="BB22" s="776"/>
      <c r="BC22" s="776"/>
      <c r="BD22" s="776"/>
      <c r="BE22" s="776"/>
      <c r="BF22" s="771"/>
      <c r="BG22" s="661" t="s">
        <v>235</v>
      </c>
      <c r="BH22" s="664"/>
      <c r="BI22" s="664"/>
      <c r="BJ22" s="664"/>
      <c r="BK22" s="664"/>
      <c r="BL22" s="664"/>
      <c r="BM22" s="664"/>
      <c r="BN22" s="665"/>
      <c r="BO22" s="723" t="s">
        <v>127</v>
      </c>
      <c r="BP22" s="723"/>
      <c r="BQ22" s="723"/>
      <c r="BR22" s="723"/>
      <c r="BS22" s="669" t="s">
        <v>127</v>
      </c>
      <c r="BT22" s="664"/>
      <c r="BU22" s="664"/>
      <c r="BV22" s="664"/>
      <c r="BW22" s="664"/>
      <c r="BX22" s="664"/>
      <c r="BY22" s="664"/>
      <c r="BZ22" s="664"/>
      <c r="CA22" s="664"/>
      <c r="CB22" s="704"/>
      <c r="CD22" s="778" t="s">
        <v>282</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283</v>
      </c>
      <c r="C23" s="659"/>
      <c r="D23" s="659"/>
      <c r="E23" s="659"/>
      <c r="F23" s="659"/>
      <c r="G23" s="659"/>
      <c r="H23" s="659"/>
      <c r="I23" s="659"/>
      <c r="J23" s="659"/>
      <c r="K23" s="659"/>
      <c r="L23" s="659"/>
      <c r="M23" s="659"/>
      <c r="N23" s="659"/>
      <c r="O23" s="659"/>
      <c r="P23" s="659"/>
      <c r="Q23" s="660"/>
      <c r="R23" s="661">
        <v>4305</v>
      </c>
      <c r="S23" s="664"/>
      <c r="T23" s="664"/>
      <c r="U23" s="664"/>
      <c r="V23" s="664"/>
      <c r="W23" s="664"/>
      <c r="X23" s="664"/>
      <c r="Y23" s="665"/>
      <c r="Z23" s="723">
        <v>0</v>
      </c>
      <c r="AA23" s="723"/>
      <c r="AB23" s="723"/>
      <c r="AC23" s="723"/>
      <c r="AD23" s="724">
        <v>4305</v>
      </c>
      <c r="AE23" s="724"/>
      <c r="AF23" s="724"/>
      <c r="AG23" s="724"/>
      <c r="AH23" s="724"/>
      <c r="AI23" s="724"/>
      <c r="AJ23" s="724"/>
      <c r="AK23" s="724"/>
      <c r="AL23" s="666">
        <v>0.1</v>
      </c>
      <c r="AM23" s="667"/>
      <c r="AN23" s="667"/>
      <c r="AO23" s="725"/>
      <c r="AP23" s="769" t="s">
        <v>284</v>
      </c>
      <c r="AQ23" s="776"/>
      <c r="AR23" s="776"/>
      <c r="AS23" s="776"/>
      <c r="AT23" s="776"/>
      <c r="AU23" s="776"/>
      <c r="AV23" s="776"/>
      <c r="AW23" s="776"/>
      <c r="AX23" s="776"/>
      <c r="AY23" s="776"/>
      <c r="AZ23" s="776"/>
      <c r="BA23" s="776"/>
      <c r="BB23" s="776"/>
      <c r="BC23" s="776"/>
      <c r="BD23" s="776"/>
      <c r="BE23" s="776"/>
      <c r="BF23" s="771"/>
      <c r="BG23" s="661" t="s">
        <v>127</v>
      </c>
      <c r="BH23" s="664"/>
      <c r="BI23" s="664"/>
      <c r="BJ23" s="664"/>
      <c r="BK23" s="664"/>
      <c r="BL23" s="664"/>
      <c r="BM23" s="664"/>
      <c r="BN23" s="665"/>
      <c r="BO23" s="723" t="s">
        <v>235</v>
      </c>
      <c r="BP23" s="723"/>
      <c r="BQ23" s="723"/>
      <c r="BR23" s="723"/>
      <c r="BS23" s="669" t="s">
        <v>127</v>
      </c>
      <c r="BT23" s="664"/>
      <c r="BU23" s="664"/>
      <c r="BV23" s="664"/>
      <c r="BW23" s="664"/>
      <c r="BX23" s="664"/>
      <c r="BY23" s="664"/>
      <c r="BZ23" s="664"/>
      <c r="CA23" s="664"/>
      <c r="CB23" s="704"/>
      <c r="CD23" s="778" t="s">
        <v>223</v>
      </c>
      <c r="CE23" s="779"/>
      <c r="CF23" s="779"/>
      <c r="CG23" s="779"/>
      <c r="CH23" s="779"/>
      <c r="CI23" s="779"/>
      <c r="CJ23" s="779"/>
      <c r="CK23" s="779"/>
      <c r="CL23" s="779"/>
      <c r="CM23" s="779"/>
      <c r="CN23" s="779"/>
      <c r="CO23" s="779"/>
      <c r="CP23" s="779"/>
      <c r="CQ23" s="780"/>
      <c r="CR23" s="778" t="s">
        <v>285</v>
      </c>
      <c r="CS23" s="779"/>
      <c r="CT23" s="779"/>
      <c r="CU23" s="779"/>
      <c r="CV23" s="779"/>
      <c r="CW23" s="779"/>
      <c r="CX23" s="779"/>
      <c r="CY23" s="780"/>
      <c r="CZ23" s="778" t="s">
        <v>286</v>
      </c>
      <c r="DA23" s="779"/>
      <c r="DB23" s="779"/>
      <c r="DC23" s="780"/>
      <c r="DD23" s="778" t="s">
        <v>287</v>
      </c>
      <c r="DE23" s="779"/>
      <c r="DF23" s="779"/>
      <c r="DG23" s="779"/>
      <c r="DH23" s="779"/>
      <c r="DI23" s="779"/>
      <c r="DJ23" s="779"/>
      <c r="DK23" s="780"/>
      <c r="DL23" s="787" t="s">
        <v>288</v>
      </c>
      <c r="DM23" s="788"/>
      <c r="DN23" s="788"/>
      <c r="DO23" s="788"/>
      <c r="DP23" s="788"/>
      <c r="DQ23" s="788"/>
      <c r="DR23" s="788"/>
      <c r="DS23" s="788"/>
      <c r="DT23" s="788"/>
      <c r="DU23" s="788"/>
      <c r="DV23" s="789"/>
      <c r="DW23" s="778" t="s">
        <v>289</v>
      </c>
      <c r="DX23" s="779"/>
      <c r="DY23" s="779"/>
      <c r="DZ23" s="779"/>
      <c r="EA23" s="779"/>
      <c r="EB23" s="779"/>
      <c r="EC23" s="780"/>
    </row>
    <row r="24" spans="2:133" ht="11.25" customHeight="1" x14ac:dyDescent="0.15">
      <c r="B24" s="658" t="s">
        <v>290</v>
      </c>
      <c r="C24" s="659"/>
      <c r="D24" s="659"/>
      <c r="E24" s="659"/>
      <c r="F24" s="659"/>
      <c r="G24" s="659"/>
      <c r="H24" s="659"/>
      <c r="I24" s="659"/>
      <c r="J24" s="659"/>
      <c r="K24" s="659"/>
      <c r="L24" s="659"/>
      <c r="M24" s="659"/>
      <c r="N24" s="659"/>
      <c r="O24" s="659"/>
      <c r="P24" s="659"/>
      <c r="Q24" s="660"/>
      <c r="R24" s="661">
        <v>136329</v>
      </c>
      <c r="S24" s="664"/>
      <c r="T24" s="664"/>
      <c r="U24" s="664"/>
      <c r="V24" s="664"/>
      <c r="W24" s="664"/>
      <c r="X24" s="664"/>
      <c r="Y24" s="665"/>
      <c r="Z24" s="723">
        <v>1</v>
      </c>
      <c r="AA24" s="723"/>
      <c r="AB24" s="723"/>
      <c r="AC24" s="723"/>
      <c r="AD24" s="724">
        <v>47</v>
      </c>
      <c r="AE24" s="724"/>
      <c r="AF24" s="724"/>
      <c r="AG24" s="724"/>
      <c r="AH24" s="724"/>
      <c r="AI24" s="724"/>
      <c r="AJ24" s="724"/>
      <c r="AK24" s="724"/>
      <c r="AL24" s="666">
        <v>0</v>
      </c>
      <c r="AM24" s="667"/>
      <c r="AN24" s="667"/>
      <c r="AO24" s="725"/>
      <c r="AP24" s="769" t="s">
        <v>291</v>
      </c>
      <c r="AQ24" s="776"/>
      <c r="AR24" s="776"/>
      <c r="AS24" s="776"/>
      <c r="AT24" s="776"/>
      <c r="AU24" s="776"/>
      <c r="AV24" s="776"/>
      <c r="AW24" s="776"/>
      <c r="AX24" s="776"/>
      <c r="AY24" s="776"/>
      <c r="AZ24" s="776"/>
      <c r="BA24" s="776"/>
      <c r="BB24" s="776"/>
      <c r="BC24" s="776"/>
      <c r="BD24" s="776"/>
      <c r="BE24" s="776"/>
      <c r="BF24" s="771"/>
      <c r="BG24" s="661" t="s">
        <v>127</v>
      </c>
      <c r="BH24" s="664"/>
      <c r="BI24" s="664"/>
      <c r="BJ24" s="664"/>
      <c r="BK24" s="664"/>
      <c r="BL24" s="664"/>
      <c r="BM24" s="664"/>
      <c r="BN24" s="665"/>
      <c r="BO24" s="723" t="s">
        <v>127</v>
      </c>
      <c r="BP24" s="723"/>
      <c r="BQ24" s="723"/>
      <c r="BR24" s="723"/>
      <c r="BS24" s="669" t="s">
        <v>235</v>
      </c>
      <c r="BT24" s="664"/>
      <c r="BU24" s="664"/>
      <c r="BV24" s="664"/>
      <c r="BW24" s="664"/>
      <c r="BX24" s="664"/>
      <c r="BY24" s="664"/>
      <c r="BZ24" s="664"/>
      <c r="CA24" s="664"/>
      <c r="CB24" s="704"/>
      <c r="CD24" s="732" t="s">
        <v>292</v>
      </c>
      <c r="CE24" s="733"/>
      <c r="CF24" s="733"/>
      <c r="CG24" s="733"/>
      <c r="CH24" s="733"/>
      <c r="CI24" s="733"/>
      <c r="CJ24" s="733"/>
      <c r="CK24" s="733"/>
      <c r="CL24" s="733"/>
      <c r="CM24" s="733"/>
      <c r="CN24" s="733"/>
      <c r="CO24" s="733"/>
      <c r="CP24" s="733"/>
      <c r="CQ24" s="734"/>
      <c r="CR24" s="726">
        <v>4100497</v>
      </c>
      <c r="CS24" s="727"/>
      <c r="CT24" s="727"/>
      <c r="CU24" s="727"/>
      <c r="CV24" s="727"/>
      <c r="CW24" s="727"/>
      <c r="CX24" s="727"/>
      <c r="CY24" s="773"/>
      <c r="CZ24" s="774">
        <v>31.9</v>
      </c>
      <c r="DA24" s="743"/>
      <c r="DB24" s="743"/>
      <c r="DC24" s="777"/>
      <c r="DD24" s="772">
        <v>2403121</v>
      </c>
      <c r="DE24" s="727"/>
      <c r="DF24" s="727"/>
      <c r="DG24" s="727"/>
      <c r="DH24" s="727"/>
      <c r="DI24" s="727"/>
      <c r="DJ24" s="727"/>
      <c r="DK24" s="773"/>
      <c r="DL24" s="772">
        <v>2397041</v>
      </c>
      <c r="DM24" s="727"/>
      <c r="DN24" s="727"/>
      <c r="DO24" s="727"/>
      <c r="DP24" s="727"/>
      <c r="DQ24" s="727"/>
      <c r="DR24" s="727"/>
      <c r="DS24" s="727"/>
      <c r="DT24" s="727"/>
      <c r="DU24" s="727"/>
      <c r="DV24" s="773"/>
      <c r="DW24" s="774">
        <v>48.6</v>
      </c>
      <c r="DX24" s="743"/>
      <c r="DY24" s="743"/>
      <c r="DZ24" s="743"/>
      <c r="EA24" s="743"/>
      <c r="EB24" s="743"/>
      <c r="EC24" s="775"/>
    </row>
    <row r="25" spans="2:133" ht="11.25" customHeight="1" x14ac:dyDescent="0.15">
      <c r="B25" s="658" t="s">
        <v>293</v>
      </c>
      <c r="C25" s="659"/>
      <c r="D25" s="659"/>
      <c r="E25" s="659"/>
      <c r="F25" s="659"/>
      <c r="G25" s="659"/>
      <c r="H25" s="659"/>
      <c r="I25" s="659"/>
      <c r="J25" s="659"/>
      <c r="K25" s="659"/>
      <c r="L25" s="659"/>
      <c r="M25" s="659"/>
      <c r="N25" s="659"/>
      <c r="O25" s="659"/>
      <c r="P25" s="659"/>
      <c r="Q25" s="660"/>
      <c r="R25" s="661">
        <v>131988</v>
      </c>
      <c r="S25" s="664"/>
      <c r="T25" s="664"/>
      <c r="U25" s="664"/>
      <c r="V25" s="664"/>
      <c r="W25" s="664"/>
      <c r="X25" s="664"/>
      <c r="Y25" s="665"/>
      <c r="Z25" s="723">
        <v>1</v>
      </c>
      <c r="AA25" s="723"/>
      <c r="AB25" s="723"/>
      <c r="AC25" s="723"/>
      <c r="AD25" s="724">
        <v>4603</v>
      </c>
      <c r="AE25" s="724"/>
      <c r="AF25" s="724"/>
      <c r="AG25" s="724"/>
      <c r="AH25" s="724"/>
      <c r="AI25" s="724"/>
      <c r="AJ25" s="724"/>
      <c r="AK25" s="724"/>
      <c r="AL25" s="666">
        <v>0.1</v>
      </c>
      <c r="AM25" s="667"/>
      <c r="AN25" s="667"/>
      <c r="AO25" s="725"/>
      <c r="AP25" s="769" t="s">
        <v>294</v>
      </c>
      <c r="AQ25" s="776"/>
      <c r="AR25" s="776"/>
      <c r="AS25" s="776"/>
      <c r="AT25" s="776"/>
      <c r="AU25" s="776"/>
      <c r="AV25" s="776"/>
      <c r="AW25" s="776"/>
      <c r="AX25" s="776"/>
      <c r="AY25" s="776"/>
      <c r="AZ25" s="776"/>
      <c r="BA25" s="776"/>
      <c r="BB25" s="776"/>
      <c r="BC25" s="776"/>
      <c r="BD25" s="776"/>
      <c r="BE25" s="776"/>
      <c r="BF25" s="771"/>
      <c r="BG25" s="661" t="s">
        <v>127</v>
      </c>
      <c r="BH25" s="664"/>
      <c r="BI25" s="664"/>
      <c r="BJ25" s="664"/>
      <c r="BK25" s="664"/>
      <c r="BL25" s="664"/>
      <c r="BM25" s="664"/>
      <c r="BN25" s="665"/>
      <c r="BO25" s="723" t="s">
        <v>127</v>
      </c>
      <c r="BP25" s="723"/>
      <c r="BQ25" s="723"/>
      <c r="BR25" s="723"/>
      <c r="BS25" s="669" t="s">
        <v>235</v>
      </c>
      <c r="BT25" s="664"/>
      <c r="BU25" s="664"/>
      <c r="BV25" s="664"/>
      <c r="BW25" s="664"/>
      <c r="BX25" s="664"/>
      <c r="BY25" s="664"/>
      <c r="BZ25" s="664"/>
      <c r="CA25" s="664"/>
      <c r="CB25" s="704"/>
      <c r="CD25" s="705" t="s">
        <v>295</v>
      </c>
      <c r="CE25" s="702"/>
      <c r="CF25" s="702"/>
      <c r="CG25" s="702"/>
      <c r="CH25" s="702"/>
      <c r="CI25" s="702"/>
      <c r="CJ25" s="702"/>
      <c r="CK25" s="702"/>
      <c r="CL25" s="702"/>
      <c r="CM25" s="702"/>
      <c r="CN25" s="702"/>
      <c r="CO25" s="702"/>
      <c r="CP25" s="702"/>
      <c r="CQ25" s="703"/>
      <c r="CR25" s="661">
        <v>1312705</v>
      </c>
      <c r="CS25" s="662"/>
      <c r="CT25" s="662"/>
      <c r="CU25" s="662"/>
      <c r="CV25" s="662"/>
      <c r="CW25" s="662"/>
      <c r="CX25" s="662"/>
      <c r="CY25" s="663"/>
      <c r="CZ25" s="666">
        <v>10.199999999999999</v>
      </c>
      <c r="DA25" s="695"/>
      <c r="DB25" s="695"/>
      <c r="DC25" s="696"/>
      <c r="DD25" s="669">
        <v>1199302</v>
      </c>
      <c r="DE25" s="662"/>
      <c r="DF25" s="662"/>
      <c r="DG25" s="662"/>
      <c r="DH25" s="662"/>
      <c r="DI25" s="662"/>
      <c r="DJ25" s="662"/>
      <c r="DK25" s="663"/>
      <c r="DL25" s="669">
        <v>1193222</v>
      </c>
      <c r="DM25" s="662"/>
      <c r="DN25" s="662"/>
      <c r="DO25" s="662"/>
      <c r="DP25" s="662"/>
      <c r="DQ25" s="662"/>
      <c r="DR25" s="662"/>
      <c r="DS25" s="662"/>
      <c r="DT25" s="662"/>
      <c r="DU25" s="662"/>
      <c r="DV25" s="663"/>
      <c r="DW25" s="666">
        <v>24.2</v>
      </c>
      <c r="DX25" s="695"/>
      <c r="DY25" s="695"/>
      <c r="DZ25" s="695"/>
      <c r="EA25" s="695"/>
      <c r="EB25" s="695"/>
      <c r="EC25" s="697"/>
    </row>
    <row r="26" spans="2:133" ht="11.25" customHeight="1" x14ac:dyDescent="0.15">
      <c r="B26" s="658" t="s">
        <v>296</v>
      </c>
      <c r="C26" s="659"/>
      <c r="D26" s="659"/>
      <c r="E26" s="659"/>
      <c r="F26" s="659"/>
      <c r="G26" s="659"/>
      <c r="H26" s="659"/>
      <c r="I26" s="659"/>
      <c r="J26" s="659"/>
      <c r="K26" s="659"/>
      <c r="L26" s="659"/>
      <c r="M26" s="659"/>
      <c r="N26" s="659"/>
      <c r="O26" s="659"/>
      <c r="P26" s="659"/>
      <c r="Q26" s="660"/>
      <c r="R26" s="661">
        <v>70844</v>
      </c>
      <c r="S26" s="664"/>
      <c r="T26" s="664"/>
      <c r="U26" s="664"/>
      <c r="V26" s="664"/>
      <c r="W26" s="664"/>
      <c r="X26" s="664"/>
      <c r="Y26" s="665"/>
      <c r="Z26" s="723">
        <v>0.5</v>
      </c>
      <c r="AA26" s="723"/>
      <c r="AB26" s="723"/>
      <c r="AC26" s="723"/>
      <c r="AD26" s="724">
        <v>7</v>
      </c>
      <c r="AE26" s="724"/>
      <c r="AF26" s="724"/>
      <c r="AG26" s="724"/>
      <c r="AH26" s="724"/>
      <c r="AI26" s="724"/>
      <c r="AJ26" s="724"/>
      <c r="AK26" s="724"/>
      <c r="AL26" s="666">
        <v>0</v>
      </c>
      <c r="AM26" s="667"/>
      <c r="AN26" s="667"/>
      <c r="AO26" s="725"/>
      <c r="AP26" s="769" t="s">
        <v>297</v>
      </c>
      <c r="AQ26" s="770"/>
      <c r="AR26" s="770"/>
      <c r="AS26" s="770"/>
      <c r="AT26" s="770"/>
      <c r="AU26" s="770"/>
      <c r="AV26" s="770"/>
      <c r="AW26" s="770"/>
      <c r="AX26" s="770"/>
      <c r="AY26" s="770"/>
      <c r="AZ26" s="770"/>
      <c r="BA26" s="770"/>
      <c r="BB26" s="770"/>
      <c r="BC26" s="770"/>
      <c r="BD26" s="770"/>
      <c r="BE26" s="770"/>
      <c r="BF26" s="771"/>
      <c r="BG26" s="661" t="s">
        <v>127</v>
      </c>
      <c r="BH26" s="664"/>
      <c r="BI26" s="664"/>
      <c r="BJ26" s="664"/>
      <c r="BK26" s="664"/>
      <c r="BL26" s="664"/>
      <c r="BM26" s="664"/>
      <c r="BN26" s="665"/>
      <c r="BO26" s="723" t="s">
        <v>235</v>
      </c>
      <c r="BP26" s="723"/>
      <c r="BQ26" s="723"/>
      <c r="BR26" s="723"/>
      <c r="BS26" s="669" t="s">
        <v>127</v>
      </c>
      <c r="BT26" s="664"/>
      <c r="BU26" s="664"/>
      <c r="BV26" s="664"/>
      <c r="BW26" s="664"/>
      <c r="BX26" s="664"/>
      <c r="BY26" s="664"/>
      <c r="BZ26" s="664"/>
      <c r="CA26" s="664"/>
      <c r="CB26" s="704"/>
      <c r="CD26" s="705" t="s">
        <v>298</v>
      </c>
      <c r="CE26" s="702"/>
      <c r="CF26" s="702"/>
      <c r="CG26" s="702"/>
      <c r="CH26" s="702"/>
      <c r="CI26" s="702"/>
      <c r="CJ26" s="702"/>
      <c r="CK26" s="702"/>
      <c r="CL26" s="702"/>
      <c r="CM26" s="702"/>
      <c r="CN26" s="702"/>
      <c r="CO26" s="702"/>
      <c r="CP26" s="702"/>
      <c r="CQ26" s="703"/>
      <c r="CR26" s="661">
        <v>755966</v>
      </c>
      <c r="CS26" s="664"/>
      <c r="CT26" s="664"/>
      <c r="CU26" s="664"/>
      <c r="CV26" s="664"/>
      <c r="CW26" s="664"/>
      <c r="CX26" s="664"/>
      <c r="CY26" s="665"/>
      <c r="CZ26" s="666">
        <v>5.9</v>
      </c>
      <c r="DA26" s="695"/>
      <c r="DB26" s="695"/>
      <c r="DC26" s="696"/>
      <c r="DD26" s="669">
        <v>690910</v>
      </c>
      <c r="DE26" s="664"/>
      <c r="DF26" s="664"/>
      <c r="DG26" s="664"/>
      <c r="DH26" s="664"/>
      <c r="DI26" s="664"/>
      <c r="DJ26" s="664"/>
      <c r="DK26" s="665"/>
      <c r="DL26" s="669" t="s">
        <v>127</v>
      </c>
      <c r="DM26" s="664"/>
      <c r="DN26" s="664"/>
      <c r="DO26" s="664"/>
      <c r="DP26" s="664"/>
      <c r="DQ26" s="664"/>
      <c r="DR26" s="664"/>
      <c r="DS26" s="664"/>
      <c r="DT26" s="664"/>
      <c r="DU26" s="664"/>
      <c r="DV26" s="665"/>
      <c r="DW26" s="666" t="s">
        <v>235</v>
      </c>
      <c r="DX26" s="695"/>
      <c r="DY26" s="695"/>
      <c r="DZ26" s="695"/>
      <c r="EA26" s="695"/>
      <c r="EB26" s="695"/>
      <c r="EC26" s="697"/>
    </row>
    <row r="27" spans="2:133" ht="11.25" customHeight="1" x14ac:dyDescent="0.15">
      <c r="B27" s="658" t="s">
        <v>299</v>
      </c>
      <c r="C27" s="659"/>
      <c r="D27" s="659"/>
      <c r="E27" s="659"/>
      <c r="F27" s="659"/>
      <c r="G27" s="659"/>
      <c r="H27" s="659"/>
      <c r="I27" s="659"/>
      <c r="J27" s="659"/>
      <c r="K27" s="659"/>
      <c r="L27" s="659"/>
      <c r="M27" s="659"/>
      <c r="N27" s="659"/>
      <c r="O27" s="659"/>
      <c r="P27" s="659"/>
      <c r="Q27" s="660"/>
      <c r="R27" s="661">
        <v>1298600</v>
      </c>
      <c r="S27" s="664"/>
      <c r="T27" s="664"/>
      <c r="U27" s="664"/>
      <c r="V27" s="664"/>
      <c r="W27" s="664"/>
      <c r="X27" s="664"/>
      <c r="Y27" s="665"/>
      <c r="Z27" s="723">
        <v>9.6</v>
      </c>
      <c r="AA27" s="723"/>
      <c r="AB27" s="723"/>
      <c r="AC27" s="723"/>
      <c r="AD27" s="724" t="s">
        <v>127</v>
      </c>
      <c r="AE27" s="724"/>
      <c r="AF27" s="724"/>
      <c r="AG27" s="724"/>
      <c r="AH27" s="724"/>
      <c r="AI27" s="724"/>
      <c r="AJ27" s="724"/>
      <c r="AK27" s="724"/>
      <c r="AL27" s="666" t="s">
        <v>235</v>
      </c>
      <c r="AM27" s="667"/>
      <c r="AN27" s="667"/>
      <c r="AO27" s="725"/>
      <c r="AP27" s="658" t="s">
        <v>300</v>
      </c>
      <c r="AQ27" s="659"/>
      <c r="AR27" s="659"/>
      <c r="AS27" s="659"/>
      <c r="AT27" s="659"/>
      <c r="AU27" s="659"/>
      <c r="AV27" s="659"/>
      <c r="AW27" s="659"/>
      <c r="AX27" s="659"/>
      <c r="AY27" s="659"/>
      <c r="AZ27" s="659"/>
      <c r="BA27" s="659"/>
      <c r="BB27" s="659"/>
      <c r="BC27" s="659"/>
      <c r="BD27" s="659"/>
      <c r="BE27" s="659"/>
      <c r="BF27" s="660"/>
      <c r="BG27" s="661">
        <v>2183574</v>
      </c>
      <c r="BH27" s="664"/>
      <c r="BI27" s="664"/>
      <c r="BJ27" s="664"/>
      <c r="BK27" s="664"/>
      <c r="BL27" s="664"/>
      <c r="BM27" s="664"/>
      <c r="BN27" s="665"/>
      <c r="BO27" s="723">
        <v>100</v>
      </c>
      <c r="BP27" s="723"/>
      <c r="BQ27" s="723"/>
      <c r="BR27" s="723"/>
      <c r="BS27" s="669">
        <v>20659</v>
      </c>
      <c r="BT27" s="664"/>
      <c r="BU27" s="664"/>
      <c r="BV27" s="664"/>
      <c r="BW27" s="664"/>
      <c r="BX27" s="664"/>
      <c r="BY27" s="664"/>
      <c r="BZ27" s="664"/>
      <c r="CA27" s="664"/>
      <c r="CB27" s="704"/>
      <c r="CD27" s="705" t="s">
        <v>301</v>
      </c>
      <c r="CE27" s="702"/>
      <c r="CF27" s="702"/>
      <c r="CG27" s="702"/>
      <c r="CH27" s="702"/>
      <c r="CI27" s="702"/>
      <c r="CJ27" s="702"/>
      <c r="CK27" s="702"/>
      <c r="CL27" s="702"/>
      <c r="CM27" s="702"/>
      <c r="CN27" s="702"/>
      <c r="CO27" s="702"/>
      <c r="CP27" s="702"/>
      <c r="CQ27" s="703"/>
      <c r="CR27" s="661">
        <v>2103724</v>
      </c>
      <c r="CS27" s="662"/>
      <c r="CT27" s="662"/>
      <c r="CU27" s="662"/>
      <c r="CV27" s="662"/>
      <c r="CW27" s="662"/>
      <c r="CX27" s="662"/>
      <c r="CY27" s="663"/>
      <c r="CZ27" s="666">
        <v>16.399999999999999</v>
      </c>
      <c r="DA27" s="695"/>
      <c r="DB27" s="695"/>
      <c r="DC27" s="696"/>
      <c r="DD27" s="669">
        <v>580189</v>
      </c>
      <c r="DE27" s="662"/>
      <c r="DF27" s="662"/>
      <c r="DG27" s="662"/>
      <c r="DH27" s="662"/>
      <c r="DI27" s="662"/>
      <c r="DJ27" s="662"/>
      <c r="DK27" s="663"/>
      <c r="DL27" s="669">
        <v>580189</v>
      </c>
      <c r="DM27" s="662"/>
      <c r="DN27" s="662"/>
      <c r="DO27" s="662"/>
      <c r="DP27" s="662"/>
      <c r="DQ27" s="662"/>
      <c r="DR27" s="662"/>
      <c r="DS27" s="662"/>
      <c r="DT27" s="662"/>
      <c r="DU27" s="662"/>
      <c r="DV27" s="663"/>
      <c r="DW27" s="666">
        <v>11.8</v>
      </c>
      <c r="DX27" s="695"/>
      <c r="DY27" s="695"/>
      <c r="DZ27" s="695"/>
      <c r="EA27" s="695"/>
      <c r="EB27" s="695"/>
      <c r="EC27" s="697"/>
    </row>
    <row r="28" spans="2:133" ht="11.25" customHeight="1" x14ac:dyDescent="0.15">
      <c r="B28" s="766" t="s">
        <v>302</v>
      </c>
      <c r="C28" s="767"/>
      <c r="D28" s="767"/>
      <c r="E28" s="767"/>
      <c r="F28" s="767"/>
      <c r="G28" s="767"/>
      <c r="H28" s="767"/>
      <c r="I28" s="767"/>
      <c r="J28" s="767"/>
      <c r="K28" s="767"/>
      <c r="L28" s="767"/>
      <c r="M28" s="767"/>
      <c r="N28" s="767"/>
      <c r="O28" s="767"/>
      <c r="P28" s="767"/>
      <c r="Q28" s="768"/>
      <c r="R28" s="661" t="s">
        <v>127</v>
      </c>
      <c r="S28" s="664"/>
      <c r="T28" s="664"/>
      <c r="U28" s="664"/>
      <c r="V28" s="664"/>
      <c r="W28" s="664"/>
      <c r="X28" s="664"/>
      <c r="Y28" s="665"/>
      <c r="Z28" s="723" t="s">
        <v>127</v>
      </c>
      <c r="AA28" s="723"/>
      <c r="AB28" s="723"/>
      <c r="AC28" s="723"/>
      <c r="AD28" s="724" t="s">
        <v>235</v>
      </c>
      <c r="AE28" s="724"/>
      <c r="AF28" s="724"/>
      <c r="AG28" s="724"/>
      <c r="AH28" s="724"/>
      <c r="AI28" s="724"/>
      <c r="AJ28" s="724"/>
      <c r="AK28" s="724"/>
      <c r="AL28" s="666" t="s">
        <v>127</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303</v>
      </c>
      <c r="CE28" s="702"/>
      <c r="CF28" s="702"/>
      <c r="CG28" s="702"/>
      <c r="CH28" s="702"/>
      <c r="CI28" s="702"/>
      <c r="CJ28" s="702"/>
      <c r="CK28" s="702"/>
      <c r="CL28" s="702"/>
      <c r="CM28" s="702"/>
      <c r="CN28" s="702"/>
      <c r="CO28" s="702"/>
      <c r="CP28" s="702"/>
      <c r="CQ28" s="703"/>
      <c r="CR28" s="661">
        <v>684068</v>
      </c>
      <c r="CS28" s="664"/>
      <c r="CT28" s="664"/>
      <c r="CU28" s="664"/>
      <c r="CV28" s="664"/>
      <c r="CW28" s="664"/>
      <c r="CX28" s="664"/>
      <c r="CY28" s="665"/>
      <c r="CZ28" s="666">
        <v>5.3</v>
      </c>
      <c r="DA28" s="695"/>
      <c r="DB28" s="695"/>
      <c r="DC28" s="696"/>
      <c r="DD28" s="669">
        <v>623630</v>
      </c>
      <c r="DE28" s="664"/>
      <c r="DF28" s="664"/>
      <c r="DG28" s="664"/>
      <c r="DH28" s="664"/>
      <c r="DI28" s="664"/>
      <c r="DJ28" s="664"/>
      <c r="DK28" s="665"/>
      <c r="DL28" s="669">
        <v>623630</v>
      </c>
      <c r="DM28" s="664"/>
      <c r="DN28" s="664"/>
      <c r="DO28" s="664"/>
      <c r="DP28" s="664"/>
      <c r="DQ28" s="664"/>
      <c r="DR28" s="664"/>
      <c r="DS28" s="664"/>
      <c r="DT28" s="664"/>
      <c r="DU28" s="664"/>
      <c r="DV28" s="665"/>
      <c r="DW28" s="666">
        <v>12.6</v>
      </c>
      <c r="DX28" s="695"/>
      <c r="DY28" s="695"/>
      <c r="DZ28" s="695"/>
      <c r="EA28" s="695"/>
      <c r="EB28" s="695"/>
      <c r="EC28" s="697"/>
    </row>
    <row r="29" spans="2:133" ht="11.25" customHeight="1" x14ac:dyDescent="0.15">
      <c r="B29" s="658" t="s">
        <v>304</v>
      </c>
      <c r="C29" s="659"/>
      <c r="D29" s="659"/>
      <c r="E29" s="659"/>
      <c r="F29" s="659"/>
      <c r="G29" s="659"/>
      <c r="H29" s="659"/>
      <c r="I29" s="659"/>
      <c r="J29" s="659"/>
      <c r="K29" s="659"/>
      <c r="L29" s="659"/>
      <c r="M29" s="659"/>
      <c r="N29" s="659"/>
      <c r="O29" s="659"/>
      <c r="P29" s="659"/>
      <c r="Q29" s="660"/>
      <c r="R29" s="661">
        <v>844274</v>
      </c>
      <c r="S29" s="664"/>
      <c r="T29" s="664"/>
      <c r="U29" s="664"/>
      <c r="V29" s="664"/>
      <c r="W29" s="664"/>
      <c r="X29" s="664"/>
      <c r="Y29" s="665"/>
      <c r="Z29" s="723">
        <v>6.3</v>
      </c>
      <c r="AA29" s="723"/>
      <c r="AB29" s="723"/>
      <c r="AC29" s="723"/>
      <c r="AD29" s="724" t="s">
        <v>127</v>
      </c>
      <c r="AE29" s="724"/>
      <c r="AF29" s="724"/>
      <c r="AG29" s="724"/>
      <c r="AH29" s="724"/>
      <c r="AI29" s="724"/>
      <c r="AJ29" s="724"/>
      <c r="AK29" s="724"/>
      <c r="AL29" s="666" t="s">
        <v>235</v>
      </c>
      <c r="AM29" s="667"/>
      <c r="AN29" s="667"/>
      <c r="AO29" s="725"/>
      <c r="AP29" s="735" t="s">
        <v>223</v>
      </c>
      <c r="AQ29" s="736"/>
      <c r="AR29" s="736"/>
      <c r="AS29" s="736"/>
      <c r="AT29" s="736"/>
      <c r="AU29" s="736"/>
      <c r="AV29" s="736"/>
      <c r="AW29" s="736"/>
      <c r="AX29" s="736"/>
      <c r="AY29" s="736"/>
      <c r="AZ29" s="736"/>
      <c r="BA29" s="736"/>
      <c r="BB29" s="736"/>
      <c r="BC29" s="736"/>
      <c r="BD29" s="736"/>
      <c r="BE29" s="736"/>
      <c r="BF29" s="737"/>
      <c r="BG29" s="735" t="s">
        <v>305</v>
      </c>
      <c r="BH29" s="763"/>
      <c r="BI29" s="763"/>
      <c r="BJ29" s="763"/>
      <c r="BK29" s="763"/>
      <c r="BL29" s="763"/>
      <c r="BM29" s="763"/>
      <c r="BN29" s="763"/>
      <c r="BO29" s="763"/>
      <c r="BP29" s="763"/>
      <c r="BQ29" s="764"/>
      <c r="BR29" s="735" t="s">
        <v>306</v>
      </c>
      <c r="BS29" s="763"/>
      <c r="BT29" s="763"/>
      <c r="BU29" s="763"/>
      <c r="BV29" s="763"/>
      <c r="BW29" s="763"/>
      <c r="BX29" s="763"/>
      <c r="BY29" s="763"/>
      <c r="BZ29" s="763"/>
      <c r="CA29" s="763"/>
      <c r="CB29" s="764"/>
      <c r="CD29" s="745" t="s">
        <v>307</v>
      </c>
      <c r="CE29" s="746"/>
      <c r="CF29" s="705" t="s">
        <v>308</v>
      </c>
      <c r="CG29" s="702"/>
      <c r="CH29" s="702"/>
      <c r="CI29" s="702"/>
      <c r="CJ29" s="702"/>
      <c r="CK29" s="702"/>
      <c r="CL29" s="702"/>
      <c r="CM29" s="702"/>
      <c r="CN29" s="702"/>
      <c r="CO29" s="702"/>
      <c r="CP29" s="702"/>
      <c r="CQ29" s="703"/>
      <c r="CR29" s="661">
        <v>684068</v>
      </c>
      <c r="CS29" s="662"/>
      <c r="CT29" s="662"/>
      <c r="CU29" s="662"/>
      <c r="CV29" s="662"/>
      <c r="CW29" s="662"/>
      <c r="CX29" s="662"/>
      <c r="CY29" s="663"/>
      <c r="CZ29" s="666">
        <v>5.3</v>
      </c>
      <c r="DA29" s="695"/>
      <c r="DB29" s="695"/>
      <c r="DC29" s="696"/>
      <c r="DD29" s="669">
        <v>623630</v>
      </c>
      <c r="DE29" s="662"/>
      <c r="DF29" s="662"/>
      <c r="DG29" s="662"/>
      <c r="DH29" s="662"/>
      <c r="DI29" s="662"/>
      <c r="DJ29" s="662"/>
      <c r="DK29" s="663"/>
      <c r="DL29" s="669">
        <v>623630</v>
      </c>
      <c r="DM29" s="662"/>
      <c r="DN29" s="662"/>
      <c r="DO29" s="662"/>
      <c r="DP29" s="662"/>
      <c r="DQ29" s="662"/>
      <c r="DR29" s="662"/>
      <c r="DS29" s="662"/>
      <c r="DT29" s="662"/>
      <c r="DU29" s="662"/>
      <c r="DV29" s="663"/>
      <c r="DW29" s="666">
        <v>12.6</v>
      </c>
      <c r="DX29" s="695"/>
      <c r="DY29" s="695"/>
      <c r="DZ29" s="695"/>
      <c r="EA29" s="695"/>
      <c r="EB29" s="695"/>
      <c r="EC29" s="697"/>
    </row>
    <row r="30" spans="2:133" ht="11.25" customHeight="1" x14ac:dyDescent="0.15">
      <c r="B30" s="658" t="s">
        <v>309</v>
      </c>
      <c r="C30" s="659"/>
      <c r="D30" s="659"/>
      <c r="E30" s="659"/>
      <c r="F30" s="659"/>
      <c r="G30" s="659"/>
      <c r="H30" s="659"/>
      <c r="I30" s="659"/>
      <c r="J30" s="659"/>
      <c r="K30" s="659"/>
      <c r="L30" s="659"/>
      <c r="M30" s="659"/>
      <c r="N30" s="659"/>
      <c r="O30" s="659"/>
      <c r="P30" s="659"/>
      <c r="Q30" s="660"/>
      <c r="R30" s="661">
        <v>31684</v>
      </c>
      <c r="S30" s="664"/>
      <c r="T30" s="664"/>
      <c r="U30" s="664"/>
      <c r="V30" s="664"/>
      <c r="W30" s="664"/>
      <c r="X30" s="664"/>
      <c r="Y30" s="665"/>
      <c r="Z30" s="723">
        <v>0.2</v>
      </c>
      <c r="AA30" s="723"/>
      <c r="AB30" s="723"/>
      <c r="AC30" s="723"/>
      <c r="AD30" s="724">
        <v>5272</v>
      </c>
      <c r="AE30" s="724"/>
      <c r="AF30" s="724"/>
      <c r="AG30" s="724"/>
      <c r="AH30" s="724"/>
      <c r="AI30" s="724"/>
      <c r="AJ30" s="724"/>
      <c r="AK30" s="724"/>
      <c r="AL30" s="666">
        <v>0.1</v>
      </c>
      <c r="AM30" s="667"/>
      <c r="AN30" s="667"/>
      <c r="AO30" s="725"/>
      <c r="AP30" s="751" t="s">
        <v>310</v>
      </c>
      <c r="AQ30" s="752"/>
      <c r="AR30" s="752"/>
      <c r="AS30" s="752"/>
      <c r="AT30" s="757" t="s">
        <v>311</v>
      </c>
      <c r="AU30" s="230"/>
      <c r="AV30" s="230"/>
      <c r="AW30" s="230"/>
      <c r="AX30" s="760" t="s">
        <v>188</v>
      </c>
      <c r="AY30" s="761"/>
      <c r="AZ30" s="761"/>
      <c r="BA30" s="761"/>
      <c r="BB30" s="761"/>
      <c r="BC30" s="761"/>
      <c r="BD30" s="761"/>
      <c r="BE30" s="761"/>
      <c r="BF30" s="762"/>
      <c r="BG30" s="741">
        <v>99.2</v>
      </c>
      <c r="BH30" s="742"/>
      <c r="BI30" s="742"/>
      <c r="BJ30" s="742"/>
      <c r="BK30" s="742"/>
      <c r="BL30" s="742"/>
      <c r="BM30" s="743">
        <v>96.6</v>
      </c>
      <c r="BN30" s="742"/>
      <c r="BO30" s="742"/>
      <c r="BP30" s="742"/>
      <c r="BQ30" s="744"/>
      <c r="BR30" s="741">
        <v>99.2</v>
      </c>
      <c r="BS30" s="742"/>
      <c r="BT30" s="742"/>
      <c r="BU30" s="742"/>
      <c r="BV30" s="742"/>
      <c r="BW30" s="742"/>
      <c r="BX30" s="743">
        <v>96.5</v>
      </c>
      <c r="BY30" s="742"/>
      <c r="BZ30" s="742"/>
      <c r="CA30" s="742"/>
      <c r="CB30" s="744"/>
      <c r="CD30" s="747"/>
      <c r="CE30" s="748"/>
      <c r="CF30" s="705" t="s">
        <v>312</v>
      </c>
      <c r="CG30" s="702"/>
      <c r="CH30" s="702"/>
      <c r="CI30" s="702"/>
      <c r="CJ30" s="702"/>
      <c r="CK30" s="702"/>
      <c r="CL30" s="702"/>
      <c r="CM30" s="702"/>
      <c r="CN30" s="702"/>
      <c r="CO30" s="702"/>
      <c r="CP30" s="702"/>
      <c r="CQ30" s="703"/>
      <c r="CR30" s="661">
        <v>632613</v>
      </c>
      <c r="CS30" s="664"/>
      <c r="CT30" s="664"/>
      <c r="CU30" s="664"/>
      <c r="CV30" s="664"/>
      <c r="CW30" s="664"/>
      <c r="CX30" s="664"/>
      <c r="CY30" s="665"/>
      <c r="CZ30" s="666">
        <v>4.9000000000000004</v>
      </c>
      <c r="DA30" s="695"/>
      <c r="DB30" s="695"/>
      <c r="DC30" s="696"/>
      <c r="DD30" s="669">
        <v>586669</v>
      </c>
      <c r="DE30" s="664"/>
      <c r="DF30" s="664"/>
      <c r="DG30" s="664"/>
      <c r="DH30" s="664"/>
      <c r="DI30" s="664"/>
      <c r="DJ30" s="664"/>
      <c r="DK30" s="665"/>
      <c r="DL30" s="669">
        <v>586669</v>
      </c>
      <c r="DM30" s="664"/>
      <c r="DN30" s="664"/>
      <c r="DO30" s="664"/>
      <c r="DP30" s="664"/>
      <c r="DQ30" s="664"/>
      <c r="DR30" s="664"/>
      <c r="DS30" s="664"/>
      <c r="DT30" s="664"/>
      <c r="DU30" s="664"/>
      <c r="DV30" s="665"/>
      <c r="DW30" s="666">
        <v>11.9</v>
      </c>
      <c r="DX30" s="695"/>
      <c r="DY30" s="695"/>
      <c r="DZ30" s="695"/>
      <c r="EA30" s="695"/>
      <c r="EB30" s="695"/>
      <c r="EC30" s="697"/>
    </row>
    <row r="31" spans="2:133" ht="11.25" customHeight="1" x14ac:dyDescent="0.15">
      <c r="B31" s="658" t="s">
        <v>313</v>
      </c>
      <c r="C31" s="659"/>
      <c r="D31" s="659"/>
      <c r="E31" s="659"/>
      <c r="F31" s="659"/>
      <c r="G31" s="659"/>
      <c r="H31" s="659"/>
      <c r="I31" s="659"/>
      <c r="J31" s="659"/>
      <c r="K31" s="659"/>
      <c r="L31" s="659"/>
      <c r="M31" s="659"/>
      <c r="N31" s="659"/>
      <c r="O31" s="659"/>
      <c r="P31" s="659"/>
      <c r="Q31" s="660"/>
      <c r="R31" s="661">
        <v>2195682</v>
      </c>
      <c r="S31" s="664"/>
      <c r="T31" s="664"/>
      <c r="U31" s="664"/>
      <c r="V31" s="664"/>
      <c r="W31" s="664"/>
      <c r="X31" s="664"/>
      <c r="Y31" s="665"/>
      <c r="Z31" s="723">
        <v>16.3</v>
      </c>
      <c r="AA31" s="723"/>
      <c r="AB31" s="723"/>
      <c r="AC31" s="723"/>
      <c r="AD31" s="724" t="s">
        <v>127</v>
      </c>
      <c r="AE31" s="724"/>
      <c r="AF31" s="724"/>
      <c r="AG31" s="724"/>
      <c r="AH31" s="724"/>
      <c r="AI31" s="724"/>
      <c r="AJ31" s="724"/>
      <c r="AK31" s="724"/>
      <c r="AL31" s="666" t="s">
        <v>127</v>
      </c>
      <c r="AM31" s="667"/>
      <c r="AN31" s="667"/>
      <c r="AO31" s="725"/>
      <c r="AP31" s="753"/>
      <c r="AQ31" s="754"/>
      <c r="AR31" s="754"/>
      <c r="AS31" s="754"/>
      <c r="AT31" s="758"/>
      <c r="AU31" s="229" t="s">
        <v>314</v>
      </c>
      <c r="AV31" s="229"/>
      <c r="AW31" s="229"/>
      <c r="AX31" s="658" t="s">
        <v>315</v>
      </c>
      <c r="AY31" s="659"/>
      <c r="AZ31" s="659"/>
      <c r="BA31" s="659"/>
      <c r="BB31" s="659"/>
      <c r="BC31" s="659"/>
      <c r="BD31" s="659"/>
      <c r="BE31" s="659"/>
      <c r="BF31" s="660"/>
      <c r="BG31" s="739">
        <v>99.3</v>
      </c>
      <c r="BH31" s="662"/>
      <c r="BI31" s="662"/>
      <c r="BJ31" s="662"/>
      <c r="BK31" s="662"/>
      <c r="BL31" s="662"/>
      <c r="BM31" s="667">
        <v>97.9</v>
      </c>
      <c r="BN31" s="740"/>
      <c r="BO31" s="740"/>
      <c r="BP31" s="740"/>
      <c r="BQ31" s="701"/>
      <c r="BR31" s="739">
        <v>99.3</v>
      </c>
      <c r="BS31" s="662"/>
      <c r="BT31" s="662"/>
      <c r="BU31" s="662"/>
      <c r="BV31" s="662"/>
      <c r="BW31" s="662"/>
      <c r="BX31" s="667">
        <v>97.8</v>
      </c>
      <c r="BY31" s="740"/>
      <c r="BZ31" s="740"/>
      <c r="CA31" s="740"/>
      <c r="CB31" s="701"/>
      <c r="CD31" s="747"/>
      <c r="CE31" s="748"/>
      <c r="CF31" s="705" t="s">
        <v>316</v>
      </c>
      <c r="CG31" s="702"/>
      <c r="CH31" s="702"/>
      <c r="CI31" s="702"/>
      <c r="CJ31" s="702"/>
      <c r="CK31" s="702"/>
      <c r="CL31" s="702"/>
      <c r="CM31" s="702"/>
      <c r="CN31" s="702"/>
      <c r="CO31" s="702"/>
      <c r="CP31" s="702"/>
      <c r="CQ31" s="703"/>
      <c r="CR31" s="661">
        <v>51455</v>
      </c>
      <c r="CS31" s="662"/>
      <c r="CT31" s="662"/>
      <c r="CU31" s="662"/>
      <c r="CV31" s="662"/>
      <c r="CW31" s="662"/>
      <c r="CX31" s="662"/>
      <c r="CY31" s="663"/>
      <c r="CZ31" s="666">
        <v>0.4</v>
      </c>
      <c r="DA31" s="695"/>
      <c r="DB31" s="695"/>
      <c r="DC31" s="696"/>
      <c r="DD31" s="669">
        <v>36961</v>
      </c>
      <c r="DE31" s="662"/>
      <c r="DF31" s="662"/>
      <c r="DG31" s="662"/>
      <c r="DH31" s="662"/>
      <c r="DI31" s="662"/>
      <c r="DJ31" s="662"/>
      <c r="DK31" s="663"/>
      <c r="DL31" s="669">
        <v>36961</v>
      </c>
      <c r="DM31" s="662"/>
      <c r="DN31" s="662"/>
      <c r="DO31" s="662"/>
      <c r="DP31" s="662"/>
      <c r="DQ31" s="662"/>
      <c r="DR31" s="662"/>
      <c r="DS31" s="662"/>
      <c r="DT31" s="662"/>
      <c r="DU31" s="662"/>
      <c r="DV31" s="663"/>
      <c r="DW31" s="666">
        <v>0.7</v>
      </c>
      <c r="DX31" s="695"/>
      <c r="DY31" s="695"/>
      <c r="DZ31" s="695"/>
      <c r="EA31" s="695"/>
      <c r="EB31" s="695"/>
      <c r="EC31" s="697"/>
    </row>
    <row r="32" spans="2:133" ht="11.25" customHeight="1" x14ac:dyDescent="0.15">
      <c r="B32" s="658" t="s">
        <v>317</v>
      </c>
      <c r="C32" s="659"/>
      <c r="D32" s="659"/>
      <c r="E32" s="659"/>
      <c r="F32" s="659"/>
      <c r="G32" s="659"/>
      <c r="H32" s="659"/>
      <c r="I32" s="659"/>
      <c r="J32" s="659"/>
      <c r="K32" s="659"/>
      <c r="L32" s="659"/>
      <c r="M32" s="659"/>
      <c r="N32" s="659"/>
      <c r="O32" s="659"/>
      <c r="P32" s="659"/>
      <c r="Q32" s="660"/>
      <c r="R32" s="661">
        <v>2143444</v>
      </c>
      <c r="S32" s="664"/>
      <c r="T32" s="664"/>
      <c r="U32" s="664"/>
      <c r="V32" s="664"/>
      <c r="W32" s="664"/>
      <c r="X32" s="664"/>
      <c r="Y32" s="665"/>
      <c r="Z32" s="723">
        <v>15.9</v>
      </c>
      <c r="AA32" s="723"/>
      <c r="AB32" s="723"/>
      <c r="AC32" s="723"/>
      <c r="AD32" s="724" t="s">
        <v>127</v>
      </c>
      <c r="AE32" s="724"/>
      <c r="AF32" s="724"/>
      <c r="AG32" s="724"/>
      <c r="AH32" s="724"/>
      <c r="AI32" s="724"/>
      <c r="AJ32" s="724"/>
      <c r="AK32" s="724"/>
      <c r="AL32" s="666" t="s">
        <v>127</v>
      </c>
      <c r="AM32" s="667"/>
      <c r="AN32" s="667"/>
      <c r="AO32" s="725"/>
      <c r="AP32" s="755"/>
      <c r="AQ32" s="756"/>
      <c r="AR32" s="756"/>
      <c r="AS32" s="756"/>
      <c r="AT32" s="759"/>
      <c r="AU32" s="231"/>
      <c r="AV32" s="231"/>
      <c r="AW32" s="231"/>
      <c r="AX32" s="673" t="s">
        <v>318</v>
      </c>
      <c r="AY32" s="674"/>
      <c r="AZ32" s="674"/>
      <c r="BA32" s="674"/>
      <c r="BB32" s="674"/>
      <c r="BC32" s="674"/>
      <c r="BD32" s="674"/>
      <c r="BE32" s="674"/>
      <c r="BF32" s="675"/>
      <c r="BG32" s="738">
        <v>99.1</v>
      </c>
      <c r="BH32" s="677"/>
      <c r="BI32" s="677"/>
      <c r="BJ32" s="677"/>
      <c r="BK32" s="677"/>
      <c r="BL32" s="677"/>
      <c r="BM32" s="721">
        <v>94.9</v>
      </c>
      <c r="BN32" s="677"/>
      <c r="BO32" s="677"/>
      <c r="BP32" s="677"/>
      <c r="BQ32" s="714"/>
      <c r="BR32" s="738">
        <v>99.1</v>
      </c>
      <c r="BS32" s="677"/>
      <c r="BT32" s="677"/>
      <c r="BU32" s="677"/>
      <c r="BV32" s="677"/>
      <c r="BW32" s="677"/>
      <c r="BX32" s="721">
        <v>94.7</v>
      </c>
      <c r="BY32" s="677"/>
      <c r="BZ32" s="677"/>
      <c r="CA32" s="677"/>
      <c r="CB32" s="714"/>
      <c r="CD32" s="749"/>
      <c r="CE32" s="750"/>
      <c r="CF32" s="705" t="s">
        <v>319</v>
      </c>
      <c r="CG32" s="702"/>
      <c r="CH32" s="702"/>
      <c r="CI32" s="702"/>
      <c r="CJ32" s="702"/>
      <c r="CK32" s="702"/>
      <c r="CL32" s="702"/>
      <c r="CM32" s="702"/>
      <c r="CN32" s="702"/>
      <c r="CO32" s="702"/>
      <c r="CP32" s="702"/>
      <c r="CQ32" s="703"/>
      <c r="CR32" s="661" t="s">
        <v>235</v>
      </c>
      <c r="CS32" s="664"/>
      <c r="CT32" s="664"/>
      <c r="CU32" s="664"/>
      <c r="CV32" s="664"/>
      <c r="CW32" s="664"/>
      <c r="CX32" s="664"/>
      <c r="CY32" s="665"/>
      <c r="CZ32" s="666" t="s">
        <v>127</v>
      </c>
      <c r="DA32" s="695"/>
      <c r="DB32" s="695"/>
      <c r="DC32" s="696"/>
      <c r="DD32" s="669" t="s">
        <v>235</v>
      </c>
      <c r="DE32" s="664"/>
      <c r="DF32" s="664"/>
      <c r="DG32" s="664"/>
      <c r="DH32" s="664"/>
      <c r="DI32" s="664"/>
      <c r="DJ32" s="664"/>
      <c r="DK32" s="665"/>
      <c r="DL32" s="669" t="s">
        <v>127</v>
      </c>
      <c r="DM32" s="664"/>
      <c r="DN32" s="664"/>
      <c r="DO32" s="664"/>
      <c r="DP32" s="664"/>
      <c r="DQ32" s="664"/>
      <c r="DR32" s="664"/>
      <c r="DS32" s="664"/>
      <c r="DT32" s="664"/>
      <c r="DU32" s="664"/>
      <c r="DV32" s="665"/>
      <c r="DW32" s="666" t="s">
        <v>127</v>
      </c>
      <c r="DX32" s="695"/>
      <c r="DY32" s="695"/>
      <c r="DZ32" s="695"/>
      <c r="EA32" s="695"/>
      <c r="EB32" s="695"/>
      <c r="EC32" s="697"/>
    </row>
    <row r="33" spans="2:133" ht="11.25" customHeight="1" x14ac:dyDescent="0.15">
      <c r="B33" s="658" t="s">
        <v>320</v>
      </c>
      <c r="C33" s="659"/>
      <c r="D33" s="659"/>
      <c r="E33" s="659"/>
      <c r="F33" s="659"/>
      <c r="G33" s="659"/>
      <c r="H33" s="659"/>
      <c r="I33" s="659"/>
      <c r="J33" s="659"/>
      <c r="K33" s="659"/>
      <c r="L33" s="659"/>
      <c r="M33" s="659"/>
      <c r="N33" s="659"/>
      <c r="O33" s="659"/>
      <c r="P33" s="659"/>
      <c r="Q33" s="660"/>
      <c r="R33" s="661">
        <v>644241</v>
      </c>
      <c r="S33" s="664"/>
      <c r="T33" s="664"/>
      <c r="U33" s="664"/>
      <c r="V33" s="664"/>
      <c r="W33" s="664"/>
      <c r="X33" s="664"/>
      <c r="Y33" s="665"/>
      <c r="Z33" s="723">
        <v>4.8</v>
      </c>
      <c r="AA33" s="723"/>
      <c r="AB33" s="723"/>
      <c r="AC33" s="723"/>
      <c r="AD33" s="724" t="s">
        <v>127</v>
      </c>
      <c r="AE33" s="724"/>
      <c r="AF33" s="724"/>
      <c r="AG33" s="724"/>
      <c r="AH33" s="724"/>
      <c r="AI33" s="724"/>
      <c r="AJ33" s="724"/>
      <c r="AK33" s="724"/>
      <c r="AL33" s="666" t="s">
        <v>127</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321</v>
      </c>
      <c r="CE33" s="702"/>
      <c r="CF33" s="702"/>
      <c r="CG33" s="702"/>
      <c r="CH33" s="702"/>
      <c r="CI33" s="702"/>
      <c r="CJ33" s="702"/>
      <c r="CK33" s="702"/>
      <c r="CL33" s="702"/>
      <c r="CM33" s="702"/>
      <c r="CN33" s="702"/>
      <c r="CO33" s="702"/>
      <c r="CP33" s="702"/>
      <c r="CQ33" s="703"/>
      <c r="CR33" s="661">
        <v>6842113</v>
      </c>
      <c r="CS33" s="662"/>
      <c r="CT33" s="662"/>
      <c r="CU33" s="662"/>
      <c r="CV33" s="662"/>
      <c r="CW33" s="662"/>
      <c r="CX33" s="662"/>
      <c r="CY33" s="663"/>
      <c r="CZ33" s="666">
        <v>53.3</v>
      </c>
      <c r="DA33" s="695"/>
      <c r="DB33" s="695"/>
      <c r="DC33" s="696"/>
      <c r="DD33" s="669">
        <v>2808409</v>
      </c>
      <c r="DE33" s="662"/>
      <c r="DF33" s="662"/>
      <c r="DG33" s="662"/>
      <c r="DH33" s="662"/>
      <c r="DI33" s="662"/>
      <c r="DJ33" s="662"/>
      <c r="DK33" s="663"/>
      <c r="DL33" s="669">
        <v>2122654</v>
      </c>
      <c r="DM33" s="662"/>
      <c r="DN33" s="662"/>
      <c r="DO33" s="662"/>
      <c r="DP33" s="662"/>
      <c r="DQ33" s="662"/>
      <c r="DR33" s="662"/>
      <c r="DS33" s="662"/>
      <c r="DT33" s="662"/>
      <c r="DU33" s="662"/>
      <c r="DV33" s="663"/>
      <c r="DW33" s="666">
        <v>43</v>
      </c>
      <c r="DX33" s="695"/>
      <c r="DY33" s="695"/>
      <c r="DZ33" s="695"/>
      <c r="EA33" s="695"/>
      <c r="EB33" s="695"/>
      <c r="EC33" s="697"/>
    </row>
    <row r="34" spans="2:133" ht="11.25" customHeight="1" x14ac:dyDescent="0.15">
      <c r="B34" s="658" t="s">
        <v>322</v>
      </c>
      <c r="C34" s="659"/>
      <c r="D34" s="659"/>
      <c r="E34" s="659"/>
      <c r="F34" s="659"/>
      <c r="G34" s="659"/>
      <c r="H34" s="659"/>
      <c r="I34" s="659"/>
      <c r="J34" s="659"/>
      <c r="K34" s="659"/>
      <c r="L34" s="659"/>
      <c r="M34" s="659"/>
      <c r="N34" s="659"/>
      <c r="O34" s="659"/>
      <c r="P34" s="659"/>
      <c r="Q34" s="660"/>
      <c r="R34" s="661">
        <v>102643</v>
      </c>
      <c r="S34" s="664"/>
      <c r="T34" s="664"/>
      <c r="U34" s="664"/>
      <c r="V34" s="664"/>
      <c r="W34" s="664"/>
      <c r="X34" s="664"/>
      <c r="Y34" s="665"/>
      <c r="Z34" s="723">
        <v>0.8</v>
      </c>
      <c r="AA34" s="723"/>
      <c r="AB34" s="723"/>
      <c r="AC34" s="723"/>
      <c r="AD34" s="724">
        <v>16735</v>
      </c>
      <c r="AE34" s="724"/>
      <c r="AF34" s="724"/>
      <c r="AG34" s="724"/>
      <c r="AH34" s="724"/>
      <c r="AI34" s="724"/>
      <c r="AJ34" s="724"/>
      <c r="AK34" s="724"/>
      <c r="AL34" s="666">
        <v>0.4</v>
      </c>
      <c r="AM34" s="667"/>
      <c r="AN34" s="667"/>
      <c r="AO34" s="725"/>
      <c r="AP34" s="234"/>
      <c r="AQ34" s="735" t="s">
        <v>323</v>
      </c>
      <c r="AR34" s="736"/>
      <c r="AS34" s="736"/>
      <c r="AT34" s="736"/>
      <c r="AU34" s="736"/>
      <c r="AV34" s="736"/>
      <c r="AW34" s="736"/>
      <c r="AX34" s="736"/>
      <c r="AY34" s="736"/>
      <c r="AZ34" s="736"/>
      <c r="BA34" s="736"/>
      <c r="BB34" s="736"/>
      <c r="BC34" s="736"/>
      <c r="BD34" s="736"/>
      <c r="BE34" s="736"/>
      <c r="BF34" s="737"/>
      <c r="BG34" s="735" t="s">
        <v>324</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325</v>
      </c>
      <c r="CE34" s="702"/>
      <c r="CF34" s="702"/>
      <c r="CG34" s="702"/>
      <c r="CH34" s="702"/>
      <c r="CI34" s="702"/>
      <c r="CJ34" s="702"/>
      <c r="CK34" s="702"/>
      <c r="CL34" s="702"/>
      <c r="CM34" s="702"/>
      <c r="CN34" s="702"/>
      <c r="CO34" s="702"/>
      <c r="CP34" s="702"/>
      <c r="CQ34" s="703"/>
      <c r="CR34" s="661">
        <v>2715964</v>
      </c>
      <c r="CS34" s="664"/>
      <c r="CT34" s="664"/>
      <c r="CU34" s="664"/>
      <c r="CV34" s="664"/>
      <c r="CW34" s="664"/>
      <c r="CX34" s="664"/>
      <c r="CY34" s="665"/>
      <c r="CZ34" s="666">
        <v>21.1</v>
      </c>
      <c r="DA34" s="695"/>
      <c r="DB34" s="695"/>
      <c r="DC34" s="696"/>
      <c r="DD34" s="669">
        <v>590255</v>
      </c>
      <c r="DE34" s="664"/>
      <c r="DF34" s="664"/>
      <c r="DG34" s="664"/>
      <c r="DH34" s="664"/>
      <c r="DI34" s="664"/>
      <c r="DJ34" s="664"/>
      <c r="DK34" s="665"/>
      <c r="DL34" s="669">
        <v>527522</v>
      </c>
      <c r="DM34" s="664"/>
      <c r="DN34" s="664"/>
      <c r="DO34" s="664"/>
      <c r="DP34" s="664"/>
      <c r="DQ34" s="664"/>
      <c r="DR34" s="664"/>
      <c r="DS34" s="664"/>
      <c r="DT34" s="664"/>
      <c r="DU34" s="664"/>
      <c r="DV34" s="665"/>
      <c r="DW34" s="666">
        <v>10.7</v>
      </c>
      <c r="DX34" s="695"/>
      <c r="DY34" s="695"/>
      <c r="DZ34" s="695"/>
      <c r="EA34" s="695"/>
      <c r="EB34" s="695"/>
      <c r="EC34" s="697"/>
    </row>
    <row r="35" spans="2:133" ht="11.25" customHeight="1" x14ac:dyDescent="0.15">
      <c r="B35" s="658" t="s">
        <v>326</v>
      </c>
      <c r="C35" s="659"/>
      <c r="D35" s="659"/>
      <c r="E35" s="659"/>
      <c r="F35" s="659"/>
      <c r="G35" s="659"/>
      <c r="H35" s="659"/>
      <c r="I35" s="659"/>
      <c r="J35" s="659"/>
      <c r="K35" s="659"/>
      <c r="L35" s="659"/>
      <c r="M35" s="659"/>
      <c r="N35" s="659"/>
      <c r="O35" s="659"/>
      <c r="P35" s="659"/>
      <c r="Q35" s="660"/>
      <c r="R35" s="661">
        <v>1071852</v>
      </c>
      <c r="S35" s="664"/>
      <c r="T35" s="664"/>
      <c r="U35" s="664"/>
      <c r="V35" s="664"/>
      <c r="W35" s="664"/>
      <c r="X35" s="664"/>
      <c r="Y35" s="665"/>
      <c r="Z35" s="723">
        <v>8</v>
      </c>
      <c r="AA35" s="723"/>
      <c r="AB35" s="723"/>
      <c r="AC35" s="723"/>
      <c r="AD35" s="724" t="s">
        <v>127</v>
      </c>
      <c r="AE35" s="724"/>
      <c r="AF35" s="724"/>
      <c r="AG35" s="724"/>
      <c r="AH35" s="724"/>
      <c r="AI35" s="724"/>
      <c r="AJ35" s="724"/>
      <c r="AK35" s="724"/>
      <c r="AL35" s="666" t="s">
        <v>127</v>
      </c>
      <c r="AM35" s="667"/>
      <c r="AN35" s="667"/>
      <c r="AO35" s="725"/>
      <c r="AP35" s="234"/>
      <c r="AQ35" s="729" t="s">
        <v>327</v>
      </c>
      <c r="AR35" s="730"/>
      <c r="AS35" s="730"/>
      <c r="AT35" s="730"/>
      <c r="AU35" s="730"/>
      <c r="AV35" s="730"/>
      <c r="AW35" s="730"/>
      <c r="AX35" s="730"/>
      <c r="AY35" s="731"/>
      <c r="AZ35" s="726">
        <v>1065327</v>
      </c>
      <c r="BA35" s="727"/>
      <c r="BB35" s="727"/>
      <c r="BC35" s="727"/>
      <c r="BD35" s="727"/>
      <c r="BE35" s="727"/>
      <c r="BF35" s="728"/>
      <c r="BG35" s="732" t="s">
        <v>328</v>
      </c>
      <c r="BH35" s="733"/>
      <c r="BI35" s="733"/>
      <c r="BJ35" s="733"/>
      <c r="BK35" s="733"/>
      <c r="BL35" s="733"/>
      <c r="BM35" s="733"/>
      <c r="BN35" s="733"/>
      <c r="BO35" s="733"/>
      <c r="BP35" s="733"/>
      <c r="BQ35" s="733"/>
      <c r="BR35" s="733"/>
      <c r="BS35" s="733"/>
      <c r="BT35" s="733"/>
      <c r="BU35" s="734"/>
      <c r="BV35" s="726">
        <v>47927</v>
      </c>
      <c r="BW35" s="727"/>
      <c r="BX35" s="727"/>
      <c r="BY35" s="727"/>
      <c r="BZ35" s="727"/>
      <c r="CA35" s="727"/>
      <c r="CB35" s="728"/>
      <c r="CD35" s="705" t="s">
        <v>329</v>
      </c>
      <c r="CE35" s="702"/>
      <c r="CF35" s="702"/>
      <c r="CG35" s="702"/>
      <c r="CH35" s="702"/>
      <c r="CI35" s="702"/>
      <c r="CJ35" s="702"/>
      <c r="CK35" s="702"/>
      <c r="CL35" s="702"/>
      <c r="CM35" s="702"/>
      <c r="CN35" s="702"/>
      <c r="CO35" s="702"/>
      <c r="CP35" s="702"/>
      <c r="CQ35" s="703"/>
      <c r="CR35" s="661">
        <v>105492</v>
      </c>
      <c r="CS35" s="662"/>
      <c r="CT35" s="662"/>
      <c r="CU35" s="662"/>
      <c r="CV35" s="662"/>
      <c r="CW35" s="662"/>
      <c r="CX35" s="662"/>
      <c r="CY35" s="663"/>
      <c r="CZ35" s="666">
        <v>0.8</v>
      </c>
      <c r="DA35" s="695"/>
      <c r="DB35" s="695"/>
      <c r="DC35" s="696"/>
      <c r="DD35" s="669">
        <v>42959</v>
      </c>
      <c r="DE35" s="662"/>
      <c r="DF35" s="662"/>
      <c r="DG35" s="662"/>
      <c r="DH35" s="662"/>
      <c r="DI35" s="662"/>
      <c r="DJ35" s="662"/>
      <c r="DK35" s="663"/>
      <c r="DL35" s="669">
        <v>42797</v>
      </c>
      <c r="DM35" s="662"/>
      <c r="DN35" s="662"/>
      <c r="DO35" s="662"/>
      <c r="DP35" s="662"/>
      <c r="DQ35" s="662"/>
      <c r="DR35" s="662"/>
      <c r="DS35" s="662"/>
      <c r="DT35" s="662"/>
      <c r="DU35" s="662"/>
      <c r="DV35" s="663"/>
      <c r="DW35" s="666">
        <v>0.9</v>
      </c>
      <c r="DX35" s="695"/>
      <c r="DY35" s="695"/>
      <c r="DZ35" s="695"/>
      <c r="EA35" s="695"/>
      <c r="EB35" s="695"/>
      <c r="EC35" s="697"/>
    </row>
    <row r="36" spans="2:133" ht="11.25" customHeight="1" x14ac:dyDescent="0.15">
      <c r="B36" s="658" t="s">
        <v>330</v>
      </c>
      <c r="C36" s="659"/>
      <c r="D36" s="659"/>
      <c r="E36" s="659"/>
      <c r="F36" s="659"/>
      <c r="G36" s="659"/>
      <c r="H36" s="659"/>
      <c r="I36" s="659"/>
      <c r="J36" s="659"/>
      <c r="K36" s="659"/>
      <c r="L36" s="659"/>
      <c r="M36" s="659"/>
      <c r="N36" s="659"/>
      <c r="O36" s="659"/>
      <c r="P36" s="659"/>
      <c r="Q36" s="660"/>
      <c r="R36" s="661" t="s">
        <v>127</v>
      </c>
      <c r="S36" s="664"/>
      <c r="T36" s="664"/>
      <c r="U36" s="664"/>
      <c r="V36" s="664"/>
      <c r="W36" s="664"/>
      <c r="X36" s="664"/>
      <c r="Y36" s="665"/>
      <c r="Z36" s="723" t="s">
        <v>235</v>
      </c>
      <c r="AA36" s="723"/>
      <c r="AB36" s="723"/>
      <c r="AC36" s="723"/>
      <c r="AD36" s="724" t="s">
        <v>127</v>
      </c>
      <c r="AE36" s="724"/>
      <c r="AF36" s="724"/>
      <c r="AG36" s="724"/>
      <c r="AH36" s="724"/>
      <c r="AI36" s="724"/>
      <c r="AJ36" s="724"/>
      <c r="AK36" s="724"/>
      <c r="AL36" s="666" t="s">
        <v>235</v>
      </c>
      <c r="AM36" s="667"/>
      <c r="AN36" s="667"/>
      <c r="AO36" s="725"/>
      <c r="AQ36" s="698" t="s">
        <v>331</v>
      </c>
      <c r="AR36" s="699"/>
      <c r="AS36" s="699"/>
      <c r="AT36" s="699"/>
      <c r="AU36" s="699"/>
      <c r="AV36" s="699"/>
      <c r="AW36" s="699"/>
      <c r="AX36" s="699"/>
      <c r="AY36" s="700"/>
      <c r="AZ36" s="661">
        <v>234839</v>
      </c>
      <c r="BA36" s="664"/>
      <c r="BB36" s="664"/>
      <c r="BC36" s="664"/>
      <c r="BD36" s="662"/>
      <c r="BE36" s="662"/>
      <c r="BF36" s="701"/>
      <c r="BG36" s="705" t="s">
        <v>332</v>
      </c>
      <c r="BH36" s="702"/>
      <c r="BI36" s="702"/>
      <c r="BJ36" s="702"/>
      <c r="BK36" s="702"/>
      <c r="BL36" s="702"/>
      <c r="BM36" s="702"/>
      <c r="BN36" s="702"/>
      <c r="BO36" s="702"/>
      <c r="BP36" s="702"/>
      <c r="BQ36" s="702"/>
      <c r="BR36" s="702"/>
      <c r="BS36" s="702"/>
      <c r="BT36" s="702"/>
      <c r="BU36" s="703"/>
      <c r="BV36" s="661">
        <v>20863</v>
      </c>
      <c r="BW36" s="664"/>
      <c r="BX36" s="664"/>
      <c r="BY36" s="664"/>
      <c r="BZ36" s="664"/>
      <c r="CA36" s="664"/>
      <c r="CB36" s="704"/>
      <c r="CD36" s="705" t="s">
        <v>333</v>
      </c>
      <c r="CE36" s="702"/>
      <c r="CF36" s="702"/>
      <c r="CG36" s="702"/>
      <c r="CH36" s="702"/>
      <c r="CI36" s="702"/>
      <c r="CJ36" s="702"/>
      <c r="CK36" s="702"/>
      <c r="CL36" s="702"/>
      <c r="CM36" s="702"/>
      <c r="CN36" s="702"/>
      <c r="CO36" s="702"/>
      <c r="CP36" s="702"/>
      <c r="CQ36" s="703"/>
      <c r="CR36" s="661">
        <v>1146827</v>
      </c>
      <c r="CS36" s="664"/>
      <c r="CT36" s="664"/>
      <c r="CU36" s="664"/>
      <c r="CV36" s="664"/>
      <c r="CW36" s="664"/>
      <c r="CX36" s="664"/>
      <c r="CY36" s="665"/>
      <c r="CZ36" s="666">
        <v>8.9</v>
      </c>
      <c r="DA36" s="695"/>
      <c r="DB36" s="695"/>
      <c r="DC36" s="696"/>
      <c r="DD36" s="669">
        <v>989009</v>
      </c>
      <c r="DE36" s="664"/>
      <c r="DF36" s="664"/>
      <c r="DG36" s="664"/>
      <c r="DH36" s="664"/>
      <c r="DI36" s="664"/>
      <c r="DJ36" s="664"/>
      <c r="DK36" s="665"/>
      <c r="DL36" s="669">
        <v>736850</v>
      </c>
      <c r="DM36" s="664"/>
      <c r="DN36" s="664"/>
      <c r="DO36" s="664"/>
      <c r="DP36" s="664"/>
      <c r="DQ36" s="664"/>
      <c r="DR36" s="664"/>
      <c r="DS36" s="664"/>
      <c r="DT36" s="664"/>
      <c r="DU36" s="664"/>
      <c r="DV36" s="665"/>
      <c r="DW36" s="666">
        <v>14.9</v>
      </c>
      <c r="DX36" s="695"/>
      <c r="DY36" s="695"/>
      <c r="DZ36" s="695"/>
      <c r="EA36" s="695"/>
      <c r="EB36" s="695"/>
      <c r="EC36" s="697"/>
    </row>
    <row r="37" spans="2:133" ht="11.25" customHeight="1" x14ac:dyDescent="0.15">
      <c r="B37" s="658" t="s">
        <v>334</v>
      </c>
      <c r="C37" s="659"/>
      <c r="D37" s="659"/>
      <c r="E37" s="659"/>
      <c r="F37" s="659"/>
      <c r="G37" s="659"/>
      <c r="H37" s="659"/>
      <c r="I37" s="659"/>
      <c r="J37" s="659"/>
      <c r="K37" s="659"/>
      <c r="L37" s="659"/>
      <c r="M37" s="659"/>
      <c r="N37" s="659"/>
      <c r="O37" s="659"/>
      <c r="P37" s="659"/>
      <c r="Q37" s="660"/>
      <c r="R37" s="661">
        <v>284052</v>
      </c>
      <c r="S37" s="664"/>
      <c r="T37" s="664"/>
      <c r="U37" s="664"/>
      <c r="V37" s="664"/>
      <c r="W37" s="664"/>
      <c r="X37" s="664"/>
      <c r="Y37" s="665"/>
      <c r="Z37" s="723">
        <v>2.1</v>
      </c>
      <c r="AA37" s="723"/>
      <c r="AB37" s="723"/>
      <c r="AC37" s="723"/>
      <c r="AD37" s="724" t="s">
        <v>127</v>
      </c>
      <c r="AE37" s="724"/>
      <c r="AF37" s="724"/>
      <c r="AG37" s="724"/>
      <c r="AH37" s="724"/>
      <c r="AI37" s="724"/>
      <c r="AJ37" s="724"/>
      <c r="AK37" s="724"/>
      <c r="AL37" s="666" t="s">
        <v>235</v>
      </c>
      <c r="AM37" s="667"/>
      <c r="AN37" s="667"/>
      <c r="AO37" s="725"/>
      <c r="AQ37" s="698" t="s">
        <v>335</v>
      </c>
      <c r="AR37" s="699"/>
      <c r="AS37" s="699"/>
      <c r="AT37" s="699"/>
      <c r="AU37" s="699"/>
      <c r="AV37" s="699"/>
      <c r="AW37" s="699"/>
      <c r="AX37" s="699"/>
      <c r="AY37" s="700"/>
      <c r="AZ37" s="661">
        <v>16644</v>
      </c>
      <c r="BA37" s="664"/>
      <c r="BB37" s="664"/>
      <c r="BC37" s="664"/>
      <c r="BD37" s="662"/>
      <c r="BE37" s="662"/>
      <c r="BF37" s="701"/>
      <c r="BG37" s="705" t="s">
        <v>336</v>
      </c>
      <c r="BH37" s="702"/>
      <c r="BI37" s="702"/>
      <c r="BJ37" s="702"/>
      <c r="BK37" s="702"/>
      <c r="BL37" s="702"/>
      <c r="BM37" s="702"/>
      <c r="BN37" s="702"/>
      <c r="BO37" s="702"/>
      <c r="BP37" s="702"/>
      <c r="BQ37" s="702"/>
      <c r="BR37" s="702"/>
      <c r="BS37" s="702"/>
      <c r="BT37" s="702"/>
      <c r="BU37" s="703"/>
      <c r="BV37" s="661">
        <v>3245</v>
      </c>
      <c r="BW37" s="664"/>
      <c r="BX37" s="664"/>
      <c r="BY37" s="664"/>
      <c r="BZ37" s="664"/>
      <c r="CA37" s="664"/>
      <c r="CB37" s="704"/>
      <c r="CD37" s="705" t="s">
        <v>337</v>
      </c>
      <c r="CE37" s="702"/>
      <c r="CF37" s="702"/>
      <c r="CG37" s="702"/>
      <c r="CH37" s="702"/>
      <c r="CI37" s="702"/>
      <c r="CJ37" s="702"/>
      <c r="CK37" s="702"/>
      <c r="CL37" s="702"/>
      <c r="CM37" s="702"/>
      <c r="CN37" s="702"/>
      <c r="CO37" s="702"/>
      <c r="CP37" s="702"/>
      <c r="CQ37" s="703"/>
      <c r="CR37" s="661">
        <v>602064</v>
      </c>
      <c r="CS37" s="662"/>
      <c r="CT37" s="662"/>
      <c r="CU37" s="662"/>
      <c r="CV37" s="662"/>
      <c r="CW37" s="662"/>
      <c r="CX37" s="662"/>
      <c r="CY37" s="663"/>
      <c r="CZ37" s="666">
        <v>4.7</v>
      </c>
      <c r="DA37" s="695"/>
      <c r="DB37" s="695"/>
      <c r="DC37" s="696"/>
      <c r="DD37" s="669">
        <v>602064</v>
      </c>
      <c r="DE37" s="662"/>
      <c r="DF37" s="662"/>
      <c r="DG37" s="662"/>
      <c r="DH37" s="662"/>
      <c r="DI37" s="662"/>
      <c r="DJ37" s="662"/>
      <c r="DK37" s="663"/>
      <c r="DL37" s="669">
        <v>560764</v>
      </c>
      <c r="DM37" s="662"/>
      <c r="DN37" s="662"/>
      <c r="DO37" s="662"/>
      <c r="DP37" s="662"/>
      <c r="DQ37" s="662"/>
      <c r="DR37" s="662"/>
      <c r="DS37" s="662"/>
      <c r="DT37" s="662"/>
      <c r="DU37" s="662"/>
      <c r="DV37" s="663"/>
      <c r="DW37" s="666">
        <v>11.4</v>
      </c>
      <c r="DX37" s="695"/>
      <c r="DY37" s="695"/>
      <c r="DZ37" s="695"/>
      <c r="EA37" s="695"/>
      <c r="EB37" s="695"/>
      <c r="EC37" s="697"/>
    </row>
    <row r="38" spans="2:133" ht="11.25" customHeight="1" x14ac:dyDescent="0.15">
      <c r="B38" s="673" t="s">
        <v>338</v>
      </c>
      <c r="C38" s="674"/>
      <c r="D38" s="674"/>
      <c r="E38" s="674"/>
      <c r="F38" s="674"/>
      <c r="G38" s="674"/>
      <c r="H38" s="674"/>
      <c r="I38" s="674"/>
      <c r="J38" s="674"/>
      <c r="K38" s="674"/>
      <c r="L38" s="674"/>
      <c r="M38" s="674"/>
      <c r="N38" s="674"/>
      <c r="O38" s="674"/>
      <c r="P38" s="674"/>
      <c r="Q38" s="675"/>
      <c r="R38" s="676">
        <v>13477071</v>
      </c>
      <c r="S38" s="713"/>
      <c r="T38" s="713"/>
      <c r="U38" s="713"/>
      <c r="V38" s="713"/>
      <c r="W38" s="713"/>
      <c r="X38" s="713"/>
      <c r="Y38" s="718"/>
      <c r="Z38" s="719">
        <v>100</v>
      </c>
      <c r="AA38" s="719"/>
      <c r="AB38" s="719"/>
      <c r="AC38" s="719"/>
      <c r="AD38" s="720">
        <v>4650407</v>
      </c>
      <c r="AE38" s="720"/>
      <c r="AF38" s="720"/>
      <c r="AG38" s="720"/>
      <c r="AH38" s="720"/>
      <c r="AI38" s="720"/>
      <c r="AJ38" s="720"/>
      <c r="AK38" s="720"/>
      <c r="AL38" s="679">
        <v>100</v>
      </c>
      <c r="AM38" s="721"/>
      <c r="AN38" s="721"/>
      <c r="AO38" s="722"/>
      <c r="AQ38" s="698" t="s">
        <v>339</v>
      </c>
      <c r="AR38" s="699"/>
      <c r="AS38" s="699"/>
      <c r="AT38" s="699"/>
      <c r="AU38" s="699"/>
      <c r="AV38" s="699"/>
      <c r="AW38" s="699"/>
      <c r="AX38" s="699"/>
      <c r="AY38" s="700"/>
      <c r="AZ38" s="661" t="s">
        <v>235</v>
      </c>
      <c r="BA38" s="664"/>
      <c r="BB38" s="664"/>
      <c r="BC38" s="664"/>
      <c r="BD38" s="662"/>
      <c r="BE38" s="662"/>
      <c r="BF38" s="701"/>
      <c r="BG38" s="705" t="s">
        <v>340</v>
      </c>
      <c r="BH38" s="702"/>
      <c r="BI38" s="702"/>
      <c r="BJ38" s="702"/>
      <c r="BK38" s="702"/>
      <c r="BL38" s="702"/>
      <c r="BM38" s="702"/>
      <c r="BN38" s="702"/>
      <c r="BO38" s="702"/>
      <c r="BP38" s="702"/>
      <c r="BQ38" s="702"/>
      <c r="BR38" s="702"/>
      <c r="BS38" s="702"/>
      <c r="BT38" s="702"/>
      <c r="BU38" s="703"/>
      <c r="BV38" s="661">
        <v>5222</v>
      </c>
      <c r="BW38" s="664"/>
      <c r="BX38" s="664"/>
      <c r="BY38" s="664"/>
      <c r="BZ38" s="664"/>
      <c r="CA38" s="664"/>
      <c r="CB38" s="704"/>
      <c r="CD38" s="705" t="s">
        <v>341</v>
      </c>
      <c r="CE38" s="702"/>
      <c r="CF38" s="702"/>
      <c r="CG38" s="702"/>
      <c r="CH38" s="702"/>
      <c r="CI38" s="702"/>
      <c r="CJ38" s="702"/>
      <c r="CK38" s="702"/>
      <c r="CL38" s="702"/>
      <c r="CM38" s="702"/>
      <c r="CN38" s="702"/>
      <c r="CO38" s="702"/>
      <c r="CP38" s="702"/>
      <c r="CQ38" s="703"/>
      <c r="CR38" s="661">
        <v>1048683</v>
      </c>
      <c r="CS38" s="664"/>
      <c r="CT38" s="664"/>
      <c r="CU38" s="664"/>
      <c r="CV38" s="664"/>
      <c r="CW38" s="664"/>
      <c r="CX38" s="664"/>
      <c r="CY38" s="665"/>
      <c r="CZ38" s="666">
        <v>8.1999999999999993</v>
      </c>
      <c r="DA38" s="695"/>
      <c r="DB38" s="695"/>
      <c r="DC38" s="696"/>
      <c r="DD38" s="669">
        <v>895193</v>
      </c>
      <c r="DE38" s="664"/>
      <c r="DF38" s="664"/>
      <c r="DG38" s="664"/>
      <c r="DH38" s="664"/>
      <c r="DI38" s="664"/>
      <c r="DJ38" s="664"/>
      <c r="DK38" s="665"/>
      <c r="DL38" s="669">
        <v>814685</v>
      </c>
      <c r="DM38" s="664"/>
      <c r="DN38" s="664"/>
      <c r="DO38" s="664"/>
      <c r="DP38" s="664"/>
      <c r="DQ38" s="664"/>
      <c r="DR38" s="664"/>
      <c r="DS38" s="664"/>
      <c r="DT38" s="664"/>
      <c r="DU38" s="664"/>
      <c r="DV38" s="665"/>
      <c r="DW38" s="666">
        <v>16.5</v>
      </c>
      <c r="DX38" s="695"/>
      <c r="DY38" s="695"/>
      <c r="DZ38" s="695"/>
      <c r="EA38" s="695"/>
      <c r="EB38" s="695"/>
      <c r="EC38" s="697"/>
    </row>
    <row r="39" spans="2:133" ht="11.25" customHeight="1" x14ac:dyDescent="0.15">
      <c r="AQ39" s="698" t="s">
        <v>342</v>
      </c>
      <c r="AR39" s="699"/>
      <c r="AS39" s="699"/>
      <c r="AT39" s="699"/>
      <c r="AU39" s="699"/>
      <c r="AV39" s="699"/>
      <c r="AW39" s="699"/>
      <c r="AX39" s="699"/>
      <c r="AY39" s="700"/>
      <c r="AZ39" s="661" t="s">
        <v>235</v>
      </c>
      <c r="BA39" s="664"/>
      <c r="BB39" s="664"/>
      <c r="BC39" s="664"/>
      <c r="BD39" s="662"/>
      <c r="BE39" s="662"/>
      <c r="BF39" s="701"/>
      <c r="BG39" s="706" t="s">
        <v>343</v>
      </c>
      <c r="BH39" s="707"/>
      <c r="BI39" s="707"/>
      <c r="BJ39" s="707"/>
      <c r="BK39" s="707"/>
      <c r="BL39" s="235"/>
      <c r="BM39" s="702" t="s">
        <v>344</v>
      </c>
      <c r="BN39" s="702"/>
      <c r="BO39" s="702"/>
      <c r="BP39" s="702"/>
      <c r="BQ39" s="702"/>
      <c r="BR39" s="702"/>
      <c r="BS39" s="702"/>
      <c r="BT39" s="702"/>
      <c r="BU39" s="703"/>
      <c r="BV39" s="661">
        <v>88</v>
      </c>
      <c r="BW39" s="664"/>
      <c r="BX39" s="664"/>
      <c r="BY39" s="664"/>
      <c r="BZ39" s="664"/>
      <c r="CA39" s="664"/>
      <c r="CB39" s="704"/>
      <c r="CD39" s="705" t="s">
        <v>345</v>
      </c>
      <c r="CE39" s="702"/>
      <c r="CF39" s="702"/>
      <c r="CG39" s="702"/>
      <c r="CH39" s="702"/>
      <c r="CI39" s="702"/>
      <c r="CJ39" s="702"/>
      <c r="CK39" s="702"/>
      <c r="CL39" s="702"/>
      <c r="CM39" s="702"/>
      <c r="CN39" s="702"/>
      <c r="CO39" s="702"/>
      <c r="CP39" s="702"/>
      <c r="CQ39" s="703"/>
      <c r="CR39" s="661">
        <v>1778967</v>
      </c>
      <c r="CS39" s="662"/>
      <c r="CT39" s="662"/>
      <c r="CU39" s="662"/>
      <c r="CV39" s="662"/>
      <c r="CW39" s="662"/>
      <c r="CX39" s="662"/>
      <c r="CY39" s="663"/>
      <c r="CZ39" s="666">
        <v>13.9</v>
      </c>
      <c r="DA39" s="695"/>
      <c r="DB39" s="695"/>
      <c r="DC39" s="696"/>
      <c r="DD39" s="669">
        <v>290093</v>
      </c>
      <c r="DE39" s="662"/>
      <c r="DF39" s="662"/>
      <c r="DG39" s="662"/>
      <c r="DH39" s="662"/>
      <c r="DI39" s="662"/>
      <c r="DJ39" s="662"/>
      <c r="DK39" s="663"/>
      <c r="DL39" s="669" t="s">
        <v>235</v>
      </c>
      <c r="DM39" s="662"/>
      <c r="DN39" s="662"/>
      <c r="DO39" s="662"/>
      <c r="DP39" s="662"/>
      <c r="DQ39" s="662"/>
      <c r="DR39" s="662"/>
      <c r="DS39" s="662"/>
      <c r="DT39" s="662"/>
      <c r="DU39" s="662"/>
      <c r="DV39" s="663"/>
      <c r="DW39" s="666" t="s">
        <v>235</v>
      </c>
      <c r="DX39" s="695"/>
      <c r="DY39" s="695"/>
      <c r="DZ39" s="695"/>
      <c r="EA39" s="695"/>
      <c r="EB39" s="695"/>
      <c r="EC39" s="697"/>
    </row>
    <row r="40" spans="2:133" ht="11.25" customHeight="1" x14ac:dyDescent="0.15">
      <c r="AQ40" s="698" t="s">
        <v>346</v>
      </c>
      <c r="AR40" s="699"/>
      <c r="AS40" s="699"/>
      <c r="AT40" s="699"/>
      <c r="AU40" s="699"/>
      <c r="AV40" s="699"/>
      <c r="AW40" s="699"/>
      <c r="AX40" s="699"/>
      <c r="AY40" s="700"/>
      <c r="AZ40" s="661">
        <v>207896</v>
      </c>
      <c r="BA40" s="664"/>
      <c r="BB40" s="664"/>
      <c r="BC40" s="664"/>
      <c r="BD40" s="662"/>
      <c r="BE40" s="662"/>
      <c r="BF40" s="701"/>
      <c r="BG40" s="706"/>
      <c r="BH40" s="707"/>
      <c r="BI40" s="707"/>
      <c r="BJ40" s="707"/>
      <c r="BK40" s="707"/>
      <c r="BL40" s="235"/>
      <c r="BM40" s="702" t="s">
        <v>347</v>
      </c>
      <c r="BN40" s="702"/>
      <c r="BO40" s="702"/>
      <c r="BP40" s="702"/>
      <c r="BQ40" s="702"/>
      <c r="BR40" s="702"/>
      <c r="BS40" s="702"/>
      <c r="BT40" s="702"/>
      <c r="BU40" s="703"/>
      <c r="BV40" s="661" t="s">
        <v>235</v>
      </c>
      <c r="BW40" s="664"/>
      <c r="BX40" s="664"/>
      <c r="BY40" s="664"/>
      <c r="BZ40" s="664"/>
      <c r="CA40" s="664"/>
      <c r="CB40" s="704"/>
      <c r="CD40" s="705" t="s">
        <v>348</v>
      </c>
      <c r="CE40" s="702"/>
      <c r="CF40" s="702"/>
      <c r="CG40" s="702"/>
      <c r="CH40" s="702"/>
      <c r="CI40" s="702"/>
      <c r="CJ40" s="702"/>
      <c r="CK40" s="702"/>
      <c r="CL40" s="702"/>
      <c r="CM40" s="702"/>
      <c r="CN40" s="702"/>
      <c r="CO40" s="702"/>
      <c r="CP40" s="702"/>
      <c r="CQ40" s="703"/>
      <c r="CR40" s="661">
        <v>46180</v>
      </c>
      <c r="CS40" s="664"/>
      <c r="CT40" s="664"/>
      <c r="CU40" s="664"/>
      <c r="CV40" s="664"/>
      <c r="CW40" s="664"/>
      <c r="CX40" s="664"/>
      <c r="CY40" s="665"/>
      <c r="CZ40" s="666">
        <v>0.4</v>
      </c>
      <c r="DA40" s="695"/>
      <c r="DB40" s="695"/>
      <c r="DC40" s="696"/>
      <c r="DD40" s="669">
        <v>900</v>
      </c>
      <c r="DE40" s="664"/>
      <c r="DF40" s="664"/>
      <c r="DG40" s="664"/>
      <c r="DH40" s="664"/>
      <c r="DI40" s="664"/>
      <c r="DJ40" s="664"/>
      <c r="DK40" s="665"/>
      <c r="DL40" s="669">
        <v>800</v>
      </c>
      <c r="DM40" s="664"/>
      <c r="DN40" s="664"/>
      <c r="DO40" s="664"/>
      <c r="DP40" s="664"/>
      <c r="DQ40" s="664"/>
      <c r="DR40" s="664"/>
      <c r="DS40" s="664"/>
      <c r="DT40" s="664"/>
      <c r="DU40" s="664"/>
      <c r="DV40" s="665"/>
      <c r="DW40" s="666">
        <v>0</v>
      </c>
      <c r="DX40" s="695"/>
      <c r="DY40" s="695"/>
      <c r="DZ40" s="695"/>
      <c r="EA40" s="695"/>
      <c r="EB40" s="695"/>
      <c r="EC40" s="697"/>
    </row>
    <row r="41" spans="2:133" ht="11.25" customHeight="1" x14ac:dyDescent="0.15">
      <c r="AQ41" s="710" t="s">
        <v>349</v>
      </c>
      <c r="AR41" s="711"/>
      <c r="AS41" s="711"/>
      <c r="AT41" s="711"/>
      <c r="AU41" s="711"/>
      <c r="AV41" s="711"/>
      <c r="AW41" s="711"/>
      <c r="AX41" s="711"/>
      <c r="AY41" s="712"/>
      <c r="AZ41" s="676">
        <v>605948</v>
      </c>
      <c r="BA41" s="713"/>
      <c r="BB41" s="713"/>
      <c r="BC41" s="713"/>
      <c r="BD41" s="677"/>
      <c r="BE41" s="677"/>
      <c r="BF41" s="714"/>
      <c r="BG41" s="708"/>
      <c r="BH41" s="709"/>
      <c r="BI41" s="709"/>
      <c r="BJ41" s="709"/>
      <c r="BK41" s="709"/>
      <c r="BL41" s="236"/>
      <c r="BM41" s="715" t="s">
        <v>350</v>
      </c>
      <c r="BN41" s="715"/>
      <c r="BO41" s="715"/>
      <c r="BP41" s="715"/>
      <c r="BQ41" s="715"/>
      <c r="BR41" s="715"/>
      <c r="BS41" s="715"/>
      <c r="BT41" s="715"/>
      <c r="BU41" s="716"/>
      <c r="BV41" s="676">
        <v>360</v>
      </c>
      <c r="BW41" s="713"/>
      <c r="BX41" s="713"/>
      <c r="BY41" s="713"/>
      <c r="BZ41" s="713"/>
      <c r="CA41" s="713"/>
      <c r="CB41" s="717"/>
      <c r="CD41" s="705" t="s">
        <v>351</v>
      </c>
      <c r="CE41" s="702"/>
      <c r="CF41" s="702"/>
      <c r="CG41" s="702"/>
      <c r="CH41" s="702"/>
      <c r="CI41" s="702"/>
      <c r="CJ41" s="702"/>
      <c r="CK41" s="702"/>
      <c r="CL41" s="702"/>
      <c r="CM41" s="702"/>
      <c r="CN41" s="702"/>
      <c r="CO41" s="702"/>
      <c r="CP41" s="702"/>
      <c r="CQ41" s="703"/>
      <c r="CR41" s="661" t="s">
        <v>235</v>
      </c>
      <c r="CS41" s="662"/>
      <c r="CT41" s="662"/>
      <c r="CU41" s="662"/>
      <c r="CV41" s="662"/>
      <c r="CW41" s="662"/>
      <c r="CX41" s="662"/>
      <c r="CY41" s="663"/>
      <c r="CZ41" s="666" t="s">
        <v>235</v>
      </c>
      <c r="DA41" s="695"/>
      <c r="DB41" s="695"/>
      <c r="DC41" s="696"/>
      <c r="DD41" s="669" t="s">
        <v>235</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353</v>
      </c>
      <c r="CE42" s="659"/>
      <c r="CF42" s="659"/>
      <c r="CG42" s="659"/>
      <c r="CH42" s="659"/>
      <c r="CI42" s="659"/>
      <c r="CJ42" s="659"/>
      <c r="CK42" s="659"/>
      <c r="CL42" s="659"/>
      <c r="CM42" s="659"/>
      <c r="CN42" s="659"/>
      <c r="CO42" s="659"/>
      <c r="CP42" s="659"/>
      <c r="CQ42" s="660"/>
      <c r="CR42" s="661">
        <v>1900601</v>
      </c>
      <c r="CS42" s="664"/>
      <c r="CT42" s="664"/>
      <c r="CU42" s="664"/>
      <c r="CV42" s="664"/>
      <c r="CW42" s="664"/>
      <c r="CX42" s="664"/>
      <c r="CY42" s="665"/>
      <c r="CZ42" s="666">
        <v>14.8</v>
      </c>
      <c r="DA42" s="667"/>
      <c r="DB42" s="667"/>
      <c r="DC42" s="668"/>
      <c r="DD42" s="669">
        <v>475204</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355</v>
      </c>
      <c r="CE43" s="659"/>
      <c r="CF43" s="659"/>
      <c r="CG43" s="659"/>
      <c r="CH43" s="659"/>
      <c r="CI43" s="659"/>
      <c r="CJ43" s="659"/>
      <c r="CK43" s="659"/>
      <c r="CL43" s="659"/>
      <c r="CM43" s="659"/>
      <c r="CN43" s="659"/>
      <c r="CO43" s="659"/>
      <c r="CP43" s="659"/>
      <c r="CQ43" s="660"/>
      <c r="CR43" s="661">
        <v>50039</v>
      </c>
      <c r="CS43" s="662"/>
      <c r="CT43" s="662"/>
      <c r="CU43" s="662"/>
      <c r="CV43" s="662"/>
      <c r="CW43" s="662"/>
      <c r="CX43" s="662"/>
      <c r="CY43" s="663"/>
      <c r="CZ43" s="666">
        <v>0.4</v>
      </c>
      <c r="DA43" s="695"/>
      <c r="DB43" s="695"/>
      <c r="DC43" s="696"/>
      <c r="DD43" s="669">
        <v>50039</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356</v>
      </c>
      <c r="CD44" s="689" t="s">
        <v>307</v>
      </c>
      <c r="CE44" s="690"/>
      <c r="CF44" s="658" t="s">
        <v>357</v>
      </c>
      <c r="CG44" s="659"/>
      <c r="CH44" s="659"/>
      <c r="CI44" s="659"/>
      <c r="CJ44" s="659"/>
      <c r="CK44" s="659"/>
      <c r="CL44" s="659"/>
      <c r="CM44" s="659"/>
      <c r="CN44" s="659"/>
      <c r="CO44" s="659"/>
      <c r="CP44" s="659"/>
      <c r="CQ44" s="660"/>
      <c r="CR44" s="661">
        <v>1766843</v>
      </c>
      <c r="CS44" s="664"/>
      <c r="CT44" s="664"/>
      <c r="CU44" s="664"/>
      <c r="CV44" s="664"/>
      <c r="CW44" s="664"/>
      <c r="CX44" s="664"/>
      <c r="CY44" s="665"/>
      <c r="CZ44" s="666">
        <v>13.8</v>
      </c>
      <c r="DA44" s="667"/>
      <c r="DB44" s="667"/>
      <c r="DC44" s="668"/>
      <c r="DD44" s="669">
        <v>361239</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358</v>
      </c>
      <c r="CG45" s="659"/>
      <c r="CH45" s="659"/>
      <c r="CI45" s="659"/>
      <c r="CJ45" s="659"/>
      <c r="CK45" s="659"/>
      <c r="CL45" s="659"/>
      <c r="CM45" s="659"/>
      <c r="CN45" s="659"/>
      <c r="CO45" s="659"/>
      <c r="CP45" s="659"/>
      <c r="CQ45" s="660"/>
      <c r="CR45" s="661">
        <v>879600</v>
      </c>
      <c r="CS45" s="662"/>
      <c r="CT45" s="662"/>
      <c r="CU45" s="662"/>
      <c r="CV45" s="662"/>
      <c r="CW45" s="662"/>
      <c r="CX45" s="662"/>
      <c r="CY45" s="663"/>
      <c r="CZ45" s="666">
        <v>6.8</v>
      </c>
      <c r="DA45" s="695"/>
      <c r="DB45" s="695"/>
      <c r="DC45" s="696"/>
      <c r="DD45" s="669">
        <v>115235</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359</v>
      </c>
      <c r="CG46" s="659"/>
      <c r="CH46" s="659"/>
      <c r="CI46" s="659"/>
      <c r="CJ46" s="659"/>
      <c r="CK46" s="659"/>
      <c r="CL46" s="659"/>
      <c r="CM46" s="659"/>
      <c r="CN46" s="659"/>
      <c r="CO46" s="659"/>
      <c r="CP46" s="659"/>
      <c r="CQ46" s="660"/>
      <c r="CR46" s="661">
        <v>782569</v>
      </c>
      <c r="CS46" s="664"/>
      <c r="CT46" s="664"/>
      <c r="CU46" s="664"/>
      <c r="CV46" s="664"/>
      <c r="CW46" s="664"/>
      <c r="CX46" s="664"/>
      <c r="CY46" s="665"/>
      <c r="CZ46" s="666">
        <v>6.1</v>
      </c>
      <c r="DA46" s="667"/>
      <c r="DB46" s="667"/>
      <c r="DC46" s="668"/>
      <c r="DD46" s="669">
        <v>208374</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360</v>
      </c>
      <c r="CG47" s="659"/>
      <c r="CH47" s="659"/>
      <c r="CI47" s="659"/>
      <c r="CJ47" s="659"/>
      <c r="CK47" s="659"/>
      <c r="CL47" s="659"/>
      <c r="CM47" s="659"/>
      <c r="CN47" s="659"/>
      <c r="CO47" s="659"/>
      <c r="CP47" s="659"/>
      <c r="CQ47" s="660"/>
      <c r="CR47" s="661">
        <v>133758</v>
      </c>
      <c r="CS47" s="662"/>
      <c r="CT47" s="662"/>
      <c r="CU47" s="662"/>
      <c r="CV47" s="662"/>
      <c r="CW47" s="662"/>
      <c r="CX47" s="662"/>
      <c r="CY47" s="663"/>
      <c r="CZ47" s="666">
        <v>1</v>
      </c>
      <c r="DA47" s="695"/>
      <c r="DB47" s="695"/>
      <c r="DC47" s="696"/>
      <c r="DD47" s="669">
        <v>113965</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361</v>
      </c>
      <c r="CG48" s="659"/>
      <c r="CH48" s="659"/>
      <c r="CI48" s="659"/>
      <c r="CJ48" s="659"/>
      <c r="CK48" s="659"/>
      <c r="CL48" s="659"/>
      <c r="CM48" s="659"/>
      <c r="CN48" s="659"/>
      <c r="CO48" s="659"/>
      <c r="CP48" s="659"/>
      <c r="CQ48" s="660"/>
      <c r="CR48" s="661" t="s">
        <v>127</v>
      </c>
      <c r="CS48" s="664"/>
      <c r="CT48" s="664"/>
      <c r="CU48" s="664"/>
      <c r="CV48" s="664"/>
      <c r="CW48" s="664"/>
      <c r="CX48" s="664"/>
      <c r="CY48" s="665"/>
      <c r="CZ48" s="666" t="s">
        <v>127</v>
      </c>
      <c r="DA48" s="667"/>
      <c r="DB48" s="667"/>
      <c r="DC48" s="668"/>
      <c r="DD48" s="669" t="s">
        <v>127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362</v>
      </c>
      <c r="CE49" s="674"/>
      <c r="CF49" s="674"/>
      <c r="CG49" s="674"/>
      <c r="CH49" s="674"/>
      <c r="CI49" s="674"/>
      <c r="CJ49" s="674"/>
      <c r="CK49" s="674"/>
      <c r="CL49" s="674"/>
      <c r="CM49" s="674"/>
      <c r="CN49" s="674"/>
      <c r="CO49" s="674"/>
      <c r="CP49" s="674"/>
      <c r="CQ49" s="675"/>
      <c r="CR49" s="676">
        <v>12843211</v>
      </c>
      <c r="CS49" s="677"/>
      <c r="CT49" s="677"/>
      <c r="CU49" s="677"/>
      <c r="CV49" s="677"/>
      <c r="CW49" s="677"/>
      <c r="CX49" s="677"/>
      <c r="CY49" s="678"/>
      <c r="CZ49" s="679">
        <v>100</v>
      </c>
      <c r="DA49" s="680"/>
      <c r="DB49" s="680"/>
      <c r="DC49" s="681"/>
      <c r="DD49" s="682">
        <v>5686734</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8PyRLbaOsCjl/gML3pdPzA2UoEVzcXL7WCIgu7Dv1zOP7mI/yqUX2kinewvzVLyZNrldVt5Zji3gZVrhW/tphw==" saltValue="QsG89GU/cJ9UtjqS+vnVc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364</v>
      </c>
      <c r="DK2" s="1200"/>
      <c r="DL2" s="1200"/>
      <c r="DM2" s="1200"/>
      <c r="DN2" s="1200"/>
      <c r="DO2" s="1201"/>
      <c r="DP2" s="249"/>
      <c r="DQ2" s="1199" t="s">
        <v>365</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366</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368</v>
      </c>
      <c r="B5" s="1085"/>
      <c r="C5" s="1085"/>
      <c r="D5" s="1085"/>
      <c r="E5" s="1085"/>
      <c r="F5" s="1085"/>
      <c r="G5" s="1085"/>
      <c r="H5" s="1085"/>
      <c r="I5" s="1085"/>
      <c r="J5" s="1085"/>
      <c r="K5" s="1085"/>
      <c r="L5" s="1085"/>
      <c r="M5" s="1085"/>
      <c r="N5" s="1085"/>
      <c r="O5" s="1085"/>
      <c r="P5" s="1086"/>
      <c r="Q5" s="1090" t="s">
        <v>369</v>
      </c>
      <c r="R5" s="1091"/>
      <c r="S5" s="1091"/>
      <c r="T5" s="1091"/>
      <c r="U5" s="1092"/>
      <c r="V5" s="1090" t="s">
        <v>370</v>
      </c>
      <c r="W5" s="1091"/>
      <c r="X5" s="1091"/>
      <c r="Y5" s="1091"/>
      <c r="Z5" s="1092"/>
      <c r="AA5" s="1090" t="s">
        <v>371</v>
      </c>
      <c r="AB5" s="1091"/>
      <c r="AC5" s="1091"/>
      <c r="AD5" s="1091"/>
      <c r="AE5" s="1091"/>
      <c r="AF5" s="1202" t="s">
        <v>372</v>
      </c>
      <c r="AG5" s="1091"/>
      <c r="AH5" s="1091"/>
      <c r="AI5" s="1091"/>
      <c r="AJ5" s="1106"/>
      <c r="AK5" s="1091" t="s">
        <v>373</v>
      </c>
      <c r="AL5" s="1091"/>
      <c r="AM5" s="1091"/>
      <c r="AN5" s="1091"/>
      <c r="AO5" s="1092"/>
      <c r="AP5" s="1090" t="s">
        <v>374</v>
      </c>
      <c r="AQ5" s="1091"/>
      <c r="AR5" s="1091"/>
      <c r="AS5" s="1091"/>
      <c r="AT5" s="1092"/>
      <c r="AU5" s="1090" t="s">
        <v>375</v>
      </c>
      <c r="AV5" s="1091"/>
      <c r="AW5" s="1091"/>
      <c r="AX5" s="1091"/>
      <c r="AY5" s="1106"/>
      <c r="AZ5" s="256"/>
      <c r="BA5" s="256"/>
      <c r="BB5" s="256"/>
      <c r="BC5" s="256"/>
      <c r="BD5" s="256"/>
      <c r="BE5" s="257"/>
      <c r="BF5" s="257"/>
      <c r="BG5" s="257"/>
      <c r="BH5" s="257"/>
      <c r="BI5" s="257"/>
      <c r="BJ5" s="257"/>
      <c r="BK5" s="257"/>
      <c r="BL5" s="257"/>
      <c r="BM5" s="257"/>
      <c r="BN5" s="257"/>
      <c r="BO5" s="257"/>
      <c r="BP5" s="257"/>
      <c r="BQ5" s="1084" t="s">
        <v>376</v>
      </c>
      <c r="BR5" s="1085"/>
      <c r="BS5" s="1085"/>
      <c r="BT5" s="1085"/>
      <c r="BU5" s="1085"/>
      <c r="BV5" s="1085"/>
      <c r="BW5" s="1085"/>
      <c r="BX5" s="1085"/>
      <c r="BY5" s="1085"/>
      <c r="BZ5" s="1085"/>
      <c r="CA5" s="1085"/>
      <c r="CB5" s="1085"/>
      <c r="CC5" s="1085"/>
      <c r="CD5" s="1085"/>
      <c r="CE5" s="1085"/>
      <c r="CF5" s="1085"/>
      <c r="CG5" s="1086"/>
      <c r="CH5" s="1090" t="s">
        <v>377</v>
      </c>
      <c r="CI5" s="1091"/>
      <c r="CJ5" s="1091"/>
      <c r="CK5" s="1091"/>
      <c r="CL5" s="1092"/>
      <c r="CM5" s="1090" t="s">
        <v>378</v>
      </c>
      <c r="CN5" s="1091"/>
      <c r="CO5" s="1091"/>
      <c r="CP5" s="1091"/>
      <c r="CQ5" s="1092"/>
      <c r="CR5" s="1090" t="s">
        <v>379</v>
      </c>
      <c r="CS5" s="1091"/>
      <c r="CT5" s="1091"/>
      <c r="CU5" s="1091"/>
      <c r="CV5" s="1092"/>
      <c r="CW5" s="1090" t="s">
        <v>380</v>
      </c>
      <c r="CX5" s="1091"/>
      <c r="CY5" s="1091"/>
      <c r="CZ5" s="1091"/>
      <c r="DA5" s="1092"/>
      <c r="DB5" s="1090" t="s">
        <v>381</v>
      </c>
      <c r="DC5" s="1091"/>
      <c r="DD5" s="1091"/>
      <c r="DE5" s="1091"/>
      <c r="DF5" s="1092"/>
      <c r="DG5" s="1187" t="s">
        <v>382</v>
      </c>
      <c r="DH5" s="1188"/>
      <c r="DI5" s="1188"/>
      <c r="DJ5" s="1188"/>
      <c r="DK5" s="1189"/>
      <c r="DL5" s="1187" t="s">
        <v>383</v>
      </c>
      <c r="DM5" s="1188"/>
      <c r="DN5" s="1188"/>
      <c r="DO5" s="1188"/>
      <c r="DP5" s="1189"/>
      <c r="DQ5" s="1090" t="s">
        <v>384</v>
      </c>
      <c r="DR5" s="1091"/>
      <c r="DS5" s="1091"/>
      <c r="DT5" s="1091"/>
      <c r="DU5" s="1092"/>
      <c r="DV5" s="1090" t="s">
        <v>375</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385</v>
      </c>
      <c r="C7" s="1140"/>
      <c r="D7" s="1140"/>
      <c r="E7" s="1140"/>
      <c r="F7" s="1140"/>
      <c r="G7" s="1140"/>
      <c r="H7" s="1140"/>
      <c r="I7" s="1140"/>
      <c r="J7" s="1140"/>
      <c r="K7" s="1140"/>
      <c r="L7" s="1140"/>
      <c r="M7" s="1140"/>
      <c r="N7" s="1140"/>
      <c r="O7" s="1140"/>
      <c r="P7" s="1141"/>
      <c r="Q7" s="1193">
        <v>13477</v>
      </c>
      <c r="R7" s="1194"/>
      <c r="S7" s="1194"/>
      <c r="T7" s="1194"/>
      <c r="U7" s="1194"/>
      <c r="V7" s="1194">
        <v>12843</v>
      </c>
      <c r="W7" s="1194"/>
      <c r="X7" s="1194"/>
      <c r="Y7" s="1194"/>
      <c r="Z7" s="1194"/>
      <c r="AA7" s="1194">
        <v>634</v>
      </c>
      <c r="AB7" s="1194"/>
      <c r="AC7" s="1194"/>
      <c r="AD7" s="1194"/>
      <c r="AE7" s="1195"/>
      <c r="AF7" s="1196">
        <v>373</v>
      </c>
      <c r="AG7" s="1197"/>
      <c r="AH7" s="1197"/>
      <c r="AI7" s="1197"/>
      <c r="AJ7" s="1198"/>
      <c r="AK7" s="1180">
        <v>2143</v>
      </c>
      <c r="AL7" s="1181"/>
      <c r="AM7" s="1181"/>
      <c r="AN7" s="1181"/>
      <c r="AO7" s="1181"/>
      <c r="AP7" s="1181">
        <v>7758</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594</v>
      </c>
      <c r="BT7" s="1185"/>
      <c r="BU7" s="1185"/>
      <c r="BV7" s="1185"/>
      <c r="BW7" s="1185"/>
      <c r="BX7" s="1185"/>
      <c r="BY7" s="1185"/>
      <c r="BZ7" s="1185"/>
      <c r="CA7" s="1185"/>
      <c r="CB7" s="1185"/>
      <c r="CC7" s="1185"/>
      <c r="CD7" s="1185"/>
      <c r="CE7" s="1185"/>
      <c r="CF7" s="1185"/>
      <c r="CG7" s="1186"/>
      <c r="CH7" s="1177">
        <v>16</v>
      </c>
      <c r="CI7" s="1178"/>
      <c r="CJ7" s="1178"/>
      <c r="CK7" s="1178"/>
      <c r="CL7" s="1179"/>
      <c r="CM7" s="1177">
        <v>131</v>
      </c>
      <c r="CN7" s="1178"/>
      <c r="CO7" s="1178"/>
      <c r="CP7" s="1178"/>
      <c r="CQ7" s="1179"/>
      <c r="CR7" s="1177">
        <v>5</v>
      </c>
      <c r="CS7" s="1178"/>
      <c r="CT7" s="1178"/>
      <c r="CU7" s="1178"/>
      <c r="CV7" s="1179"/>
      <c r="CW7" s="1177" t="s">
        <v>514</v>
      </c>
      <c r="CX7" s="1178"/>
      <c r="CY7" s="1178"/>
      <c r="CZ7" s="1178"/>
      <c r="DA7" s="1179"/>
      <c r="DB7" s="1177" t="s">
        <v>514</v>
      </c>
      <c r="DC7" s="1178"/>
      <c r="DD7" s="1178"/>
      <c r="DE7" s="1178"/>
      <c r="DF7" s="1179"/>
      <c r="DG7" s="1177" t="s">
        <v>514</v>
      </c>
      <c r="DH7" s="1178"/>
      <c r="DI7" s="1178"/>
      <c r="DJ7" s="1178"/>
      <c r="DK7" s="1179"/>
      <c r="DL7" s="1177" t="s">
        <v>514</v>
      </c>
      <c r="DM7" s="1178"/>
      <c r="DN7" s="1178"/>
      <c r="DO7" s="1178"/>
      <c r="DP7" s="1179"/>
      <c r="DQ7" s="1177" t="s">
        <v>514</v>
      </c>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t="s">
        <v>595</v>
      </c>
      <c r="BS8" s="1103" t="s">
        <v>596</v>
      </c>
      <c r="BT8" s="1104"/>
      <c r="BU8" s="1104"/>
      <c r="BV8" s="1104"/>
      <c r="BW8" s="1104"/>
      <c r="BX8" s="1104"/>
      <c r="BY8" s="1104"/>
      <c r="BZ8" s="1104"/>
      <c r="CA8" s="1104"/>
      <c r="CB8" s="1104"/>
      <c r="CC8" s="1104"/>
      <c r="CD8" s="1104"/>
      <c r="CE8" s="1104"/>
      <c r="CF8" s="1104"/>
      <c r="CG8" s="1105"/>
      <c r="CH8" s="1078">
        <v>-94</v>
      </c>
      <c r="CI8" s="1079"/>
      <c r="CJ8" s="1079"/>
      <c r="CK8" s="1079"/>
      <c r="CL8" s="1080"/>
      <c r="CM8" s="1078">
        <v>444</v>
      </c>
      <c r="CN8" s="1079"/>
      <c r="CO8" s="1079"/>
      <c r="CP8" s="1079"/>
      <c r="CQ8" s="1080"/>
      <c r="CR8" s="1078">
        <v>0</v>
      </c>
      <c r="CS8" s="1079"/>
      <c r="CT8" s="1079"/>
      <c r="CU8" s="1079"/>
      <c r="CV8" s="1080"/>
      <c r="CW8" s="1078" t="s">
        <v>514</v>
      </c>
      <c r="CX8" s="1079"/>
      <c r="CY8" s="1079"/>
      <c r="CZ8" s="1079"/>
      <c r="DA8" s="1080"/>
      <c r="DB8" s="1078">
        <v>20</v>
      </c>
      <c r="DC8" s="1079"/>
      <c r="DD8" s="1079"/>
      <c r="DE8" s="1079"/>
      <c r="DF8" s="1080"/>
      <c r="DG8" s="1078" t="s">
        <v>514</v>
      </c>
      <c r="DH8" s="1079"/>
      <c r="DI8" s="1079"/>
      <c r="DJ8" s="1079"/>
      <c r="DK8" s="1080"/>
      <c r="DL8" s="1078" t="s">
        <v>514</v>
      </c>
      <c r="DM8" s="1079"/>
      <c r="DN8" s="1079"/>
      <c r="DO8" s="1079"/>
      <c r="DP8" s="1080"/>
      <c r="DQ8" s="1078">
        <v>14</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386</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387</v>
      </c>
      <c r="B23" s="1033" t="s">
        <v>388</v>
      </c>
      <c r="C23" s="1034"/>
      <c r="D23" s="1034"/>
      <c r="E23" s="1034"/>
      <c r="F23" s="1034"/>
      <c r="G23" s="1034"/>
      <c r="H23" s="1034"/>
      <c r="I23" s="1034"/>
      <c r="J23" s="1034"/>
      <c r="K23" s="1034"/>
      <c r="L23" s="1034"/>
      <c r="M23" s="1034"/>
      <c r="N23" s="1034"/>
      <c r="O23" s="1034"/>
      <c r="P23" s="1035"/>
      <c r="Q23" s="1157">
        <v>13477</v>
      </c>
      <c r="R23" s="1158"/>
      <c r="S23" s="1158"/>
      <c r="T23" s="1158"/>
      <c r="U23" s="1158"/>
      <c r="V23" s="1158">
        <v>12843</v>
      </c>
      <c r="W23" s="1158"/>
      <c r="X23" s="1158"/>
      <c r="Y23" s="1158"/>
      <c r="Z23" s="1158"/>
      <c r="AA23" s="1158">
        <v>634</v>
      </c>
      <c r="AB23" s="1158"/>
      <c r="AC23" s="1158"/>
      <c r="AD23" s="1158"/>
      <c r="AE23" s="1159"/>
      <c r="AF23" s="1160">
        <v>373</v>
      </c>
      <c r="AG23" s="1158"/>
      <c r="AH23" s="1158"/>
      <c r="AI23" s="1158"/>
      <c r="AJ23" s="1161"/>
      <c r="AK23" s="1162"/>
      <c r="AL23" s="1163"/>
      <c r="AM23" s="1163"/>
      <c r="AN23" s="1163"/>
      <c r="AO23" s="1163"/>
      <c r="AP23" s="1158">
        <v>7758</v>
      </c>
      <c r="AQ23" s="1158"/>
      <c r="AR23" s="1158"/>
      <c r="AS23" s="1158"/>
      <c r="AT23" s="1158"/>
      <c r="AU23" s="1164"/>
      <c r="AV23" s="1164"/>
      <c r="AW23" s="1164"/>
      <c r="AX23" s="1164"/>
      <c r="AY23" s="1165"/>
      <c r="AZ23" s="1154" t="s">
        <v>127</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389</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390</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368</v>
      </c>
      <c r="B26" s="1085"/>
      <c r="C26" s="1085"/>
      <c r="D26" s="1085"/>
      <c r="E26" s="1085"/>
      <c r="F26" s="1085"/>
      <c r="G26" s="1085"/>
      <c r="H26" s="1085"/>
      <c r="I26" s="1085"/>
      <c r="J26" s="1085"/>
      <c r="K26" s="1085"/>
      <c r="L26" s="1085"/>
      <c r="M26" s="1085"/>
      <c r="N26" s="1085"/>
      <c r="O26" s="1085"/>
      <c r="P26" s="1086"/>
      <c r="Q26" s="1090" t="s">
        <v>391</v>
      </c>
      <c r="R26" s="1091"/>
      <c r="S26" s="1091"/>
      <c r="T26" s="1091"/>
      <c r="U26" s="1092"/>
      <c r="V26" s="1090" t="s">
        <v>392</v>
      </c>
      <c r="W26" s="1091"/>
      <c r="X26" s="1091"/>
      <c r="Y26" s="1091"/>
      <c r="Z26" s="1092"/>
      <c r="AA26" s="1090" t="s">
        <v>393</v>
      </c>
      <c r="AB26" s="1091"/>
      <c r="AC26" s="1091"/>
      <c r="AD26" s="1091"/>
      <c r="AE26" s="1091"/>
      <c r="AF26" s="1148" t="s">
        <v>394</v>
      </c>
      <c r="AG26" s="1097"/>
      <c r="AH26" s="1097"/>
      <c r="AI26" s="1097"/>
      <c r="AJ26" s="1149"/>
      <c r="AK26" s="1091" t="s">
        <v>395</v>
      </c>
      <c r="AL26" s="1091"/>
      <c r="AM26" s="1091"/>
      <c r="AN26" s="1091"/>
      <c r="AO26" s="1092"/>
      <c r="AP26" s="1090" t="s">
        <v>396</v>
      </c>
      <c r="AQ26" s="1091"/>
      <c r="AR26" s="1091"/>
      <c r="AS26" s="1091"/>
      <c r="AT26" s="1092"/>
      <c r="AU26" s="1090" t="s">
        <v>397</v>
      </c>
      <c r="AV26" s="1091"/>
      <c r="AW26" s="1091"/>
      <c r="AX26" s="1091"/>
      <c r="AY26" s="1092"/>
      <c r="AZ26" s="1090" t="s">
        <v>398</v>
      </c>
      <c r="BA26" s="1091"/>
      <c r="BB26" s="1091"/>
      <c r="BC26" s="1091"/>
      <c r="BD26" s="1092"/>
      <c r="BE26" s="1090" t="s">
        <v>375</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399</v>
      </c>
      <c r="C28" s="1140"/>
      <c r="D28" s="1140"/>
      <c r="E28" s="1140"/>
      <c r="F28" s="1140"/>
      <c r="G28" s="1140"/>
      <c r="H28" s="1140"/>
      <c r="I28" s="1140"/>
      <c r="J28" s="1140"/>
      <c r="K28" s="1140"/>
      <c r="L28" s="1140"/>
      <c r="M28" s="1140"/>
      <c r="N28" s="1140"/>
      <c r="O28" s="1140"/>
      <c r="P28" s="1141"/>
      <c r="Q28" s="1142">
        <v>2846</v>
      </c>
      <c r="R28" s="1143"/>
      <c r="S28" s="1143"/>
      <c r="T28" s="1143"/>
      <c r="U28" s="1143"/>
      <c r="V28" s="1143">
        <v>2798</v>
      </c>
      <c r="W28" s="1143"/>
      <c r="X28" s="1143"/>
      <c r="Y28" s="1143"/>
      <c r="Z28" s="1143"/>
      <c r="AA28" s="1143">
        <v>48</v>
      </c>
      <c r="AB28" s="1143"/>
      <c r="AC28" s="1143"/>
      <c r="AD28" s="1143"/>
      <c r="AE28" s="1144"/>
      <c r="AF28" s="1145">
        <v>48</v>
      </c>
      <c r="AG28" s="1143"/>
      <c r="AH28" s="1143"/>
      <c r="AI28" s="1143"/>
      <c r="AJ28" s="1146"/>
      <c r="AK28" s="1147">
        <v>208</v>
      </c>
      <c r="AL28" s="1135"/>
      <c r="AM28" s="1135"/>
      <c r="AN28" s="1135"/>
      <c r="AO28" s="1135"/>
      <c r="AP28" s="1135" t="s">
        <v>577</v>
      </c>
      <c r="AQ28" s="1135"/>
      <c r="AR28" s="1135"/>
      <c r="AS28" s="1135"/>
      <c r="AT28" s="1135"/>
      <c r="AU28" s="1135" t="s">
        <v>578</v>
      </c>
      <c r="AV28" s="1135"/>
      <c r="AW28" s="1135"/>
      <c r="AX28" s="1135"/>
      <c r="AY28" s="1135"/>
      <c r="AZ28" s="1136" t="s">
        <v>577</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400</v>
      </c>
      <c r="C29" s="1127"/>
      <c r="D29" s="1127"/>
      <c r="E29" s="1127"/>
      <c r="F29" s="1127"/>
      <c r="G29" s="1127"/>
      <c r="H29" s="1127"/>
      <c r="I29" s="1127"/>
      <c r="J29" s="1127"/>
      <c r="K29" s="1127"/>
      <c r="L29" s="1127"/>
      <c r="M29" s="1127"/>
      <c r="N29" s="1127"/>
      <c r="O29" s="1127"/>
      <c r="P29" s="1128"/>
      <c r="Q29" s="1132">
        <v>1992</v>
      </c>
      <c r="R29" s="1133"/>
      <c r="S29" s="1133"/>
      <c r="T29" s="1133"/>
      <c r="U29" s="1133"/>
      <c r="V29" s="1133">
        <v>1894</v>
      </c>
      <c r="W29" s="1133"/>
      <c r="X29" s="1133"/>
      <c r="Y29" s="1133"/>
      <c r="Z29" s="1133"/>
      <c r="AA29" s="1133">
        <v>98</v>
      </c>
      <c r="AB29" s="1133"/>
      <c r="AC29" s="1133"/>
      <c r="AD29" s="1133"/>
      <c r="AE29" s="1134"/>
      <c r="AF29" s="1108">
        <v>98</v>
      </c>
      <c r="AG29" s="1109"/>
      <c r="AH29" s="1109"/>
      <c r="AI29" s="1109"/>
      <c r="AJ29" s="1110"/>
      <c r="AK29" s="1069">
        <v>334</v>
      </c>
      <c r="AL29" s="1060"/>
      <c r="AM29" s="1060"/>
      <c r="AN29" s="1060"/>
      <c r="AO29" s="1060"/>
      <c r="AP29" s="1060" t="s">
        <v>577</v>
      </c>
      <c r="AQ29" s="1060"/>
      <c r="AR29" s="1060"/>
      <c r="AS29" s="1060"/>
      <c r="AT29" s="1060"/>
      <c r="AU29" s="1060" t="s">
        <v>578</v>
      </c>
      <c r="AV29" s="1060"/>
      <c r="AW29" s="1060"/>
      <c r="AX29" s="1060"/>
      <c r="AY29" s="1060"/>
      <c r="AZ29" s="1131" t="s">
        <v>577</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401</v>
      </c>
      <c r="C30" s="1127"/>
      <c r="D30" s="1127"/>
      <c r="E30" s="1127"/>
      <c r="F30" s="1127"/>
      <c r="G30" s="1127"/>
      <c r="H30" s="1127"/>
      <c r="I30" s="1127"/>
      <c r="J30" s="1127"/>
      <c r="K30" s="1127"/>
      <c r="L30" s="1127"/>
      <c r="M30" s="1127"/>
      <c r="N30" s="1127"/>
      <c r="O30" s="1127"/>
      <c r="P30" s="1128"/>
      <c r="Q30" s="1132">
        <v>10</v>
      </c>
      <c r="R30" s="1133"/>
      <c r="S30" s="1133"/>
      <c r="T30" s="1133"/>
      <c r="U30" s="1133"/>
      <c r="V30" s="1133">
        <v>9</v>
      </c>
      <c r="W30" s="1133"/>
      <c r="X30" s="1133"/>
      <c r="Y30" s="1133"/>
      <c r="Z30" s="1133"/>
      <c r="AA30" s="1133">
        <v>1</v>
      </c>
      <c r="AB30" s="1133"/>
      <c r="AC30" s="1133"/>
      <c r="AD30" s="1133"/>
      <c r="AE30" s="1134"/>
      <c r="AF30" s="1108">
        <v>1</v>
      </c>
      <c r="AG30" s="1109"/>
      <c r="AH30" s="1109"/>
      <c r="AI30" s="1109"/>
      <c r="AJ30" s="1110"/>
      <c r="AK30" s="1069">
        <v>3</v>
      </c>
      <c r="AL30" s="1060"/>
      <c r="AM30" s="1060"/>
      <c r="AN30" s="1060"/>
      <c r="AO30" s="1060"/>
      <c r="AP30" s="1060" t="s">
        <v>578</v>
      </c>
      <c r="AQ30" s="1060"/>
      <c r="AR30" s="1060"/>
      <c r="AS30" s="1060"/>
      <c r="AT30" s="1060"/>
      <c r="AU30" s="1060" t="s">
        <v>577</v>
      </c>
      <c r="AV30" s="1060"/>
      <c r="AW30" s="1060"/>
      <c r="AX30" s="1060"/>
      <c r="AY30" s="1060"/>
      <c r="AZ30" s="1131" t="s">
        <v>577</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402</v>
      </c>
      <c r="C31" s="1127"/>
      <c r="D31" s="1127"/>
      <c r="E31" s="1127"/>
      <c r="F31" s="1127"/>
      <c r="G31" s="1127"/>
      <c r="H31" s="1127"/>
      <c r="I31" s="1127"/>
      <c r="J31" s="1127"/>
      <c r="K31" s="1127"/>
      <c r="L31" s="1127"/>
      <c r="M31" s="1127"/>
      <c r="N31" s="1127"/>
      <c r="O31" s="1127"/>
      <c r="P31" s="1128"/>
      <c r="Q31" s="1132">
        <v>512</v>
      </c>
      <c r="R31" s="1133"/>
      <c r="S31" s="1133"/>
      <c r="T31" s="1133"/>
      <c r="U31" s="1133"/>
      <c r="V31" s="1133">
        <v>512</v>
      </c>
      <c r="W31" s="1133"/>
      <c r="X31" s="1133"/>
      <c r="Y31" s="1133"/>
      <c r="Z31" s="1133"/>
      <c r="AA31" s="1133">
        <v>0</v>
      </c>
      <c r="AB31" s="1133"/>
      <c r="AC31" s="1133"/>
      <c r="AD31" s="1133"/>
      <c r="AE31" s="1134"/>
      <c r="AF31" s="1108" t="s">
        <v>127</v>
      </c>
      <c r="AG31" s="1109"/>
      <c r="AH31" s="1109"/>
      <c r="AI31" s="1109"/>
      <c r="AJ31" s="1110"/>
      <c r="AK31" s="1069">
        <v>312</v>
      </c>
      <c r="AL31" s="1060"/>
      <c r="AM31" s="1060"/>
      <c r="AN31" s="1060"/>
      <c r="AO31" s="1060"/>
      <c r="AP31" s="1060" t="s">
        <v>577</v>
      </c>
      <c r="AQ31" s="1060"/>
      <c r="AR31" s="1060"/>
      <c r="AS31" s="1060"/>
      <c r="AT31" s="1060"/>
      <c r="AU31" s="1060" t="s">
        <v>578</v>
      </c>
      <c r="AV31" s="1060"/>
      <c r="AW31" s="1060"/>
      <c r="AX31" s="1060"/>
      <c r="AY31" s="1060"/>
      <c r="AZ31" s="1131" t="s">
        <v>578</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403</v>
      </c>
      <c r="C32" s="1127"/>
      <c r="D32" s="1127"/>
      <c r="E32" s="1127"/>
      <c r="F32" s="1127"/>
      <c r="G32" s="1127"/>
      <c r="H32" s="1127"/>
      <c r="I32" s="1127"/>
      <c r="J32" s="1127"/>
      <c r="K32" s="1127"/>
      <c r="L32" s="1127"/>
      <c r="M32" s="1127"/>
      <c r="N32" s="1127"/>
      <c r="O32" s="1127"/>
      <c r="P32" s="1128"/>
      <c r="Q32" s="1132">
        <v>443</v>
      </c>
      <c r="R32" s="1133"/>
      <c r="S32" s="1133"/>
      <c r="T32" s="1133"/>
      <c r="U32" s="1133"/>
      <c r="V32" s="1133">
        <v>390</v>
      </c>
      <c r="W32" s="1133"/>
      <c r="X32" s="1133"/>
      <c r="Y32" s="1133"/>
      <c r="Z32" s="1133"/>
      <c r="AA32" s="1133">
        <v>53</v>
      </c>
      <c r="AB32" s="1133"/>
      <c r="AC32" s="1133"/>
      <c r="AD32" s="1133"/>
      <c r="AE32" s="1134"/>
      <c r="AF32" s="1108">
        <v>332</v>
      </c>
      <c r="AG32" s="1109"/>
      <c r="AH32" s="1109"/>
      <c r="AI32" s="1109"/>
      <c r="AJ32" s="1110"/>
      <c r="AK32" s="1069">
        <v>15</v>
      </c>
      <c r="AL32" s="1060"/>
      <c r="AM32" s="1060"/>
      <c r="AN32" s="1060"/>
      <c r="AO32" s="1060"/>
      <c r="AP32" s="1060">
        <v>2413</v>
      </c>
      <c r="AQ32" s="1060"/>
      <c r="AR32" s="1060"/>
      <c r="AS32" s="1060"/>
      <c r="AT32" s="1060"/>
      <c r="AU32" s="1060">
        <v>92</v>
      </c>
      <c r="AV32" s="1060"/>
      <c r="AW32" s="1060"/>
      <c r="AX32" s="1060"/>
      <c r="AY32" s="1060"/>
      <c r="AZ32" s="1131" t="s">
        <v>578</v>
      </c>
      <c r="BA32" s="1131"/>
      <c r="BB32" s="1131"/>
      <c r="BC32" s="1131"/>
      <c r="BD32" s="1131"/>
      <c r="BE32" s="1121" t="s">
        <v>404</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405</v>
      </c>
      <c r="C33" s="1127"/>
      <c r="D33" s="1127"/>
      <c r="E33" s="1127"/>
      <c r="F33" s="1127"/>
      <c r="G33" s="1127"/>
      <c r="H33" s="1127"/>
      <c r="I33" s="1127"/>
      <c r="J33" s="1127"/>
      <c r="K33" s="1127"/>
      <c r="L33" s="1127"/>
      <c r="M33" s="1127"/>
      <c r="N33" s="1127"/>
      <c r="O33" s="1127"/>
      <c r="P33" s="1128"/>
      <c r="Q33" s="1132">
        <v>450</v>
      </c>
      <c r="R33" s="1133"/>
      <c r="S33" s="1133"/>
      <c r="T33" s="1133"/>
      <c r="U33" s="1133"/>
      <c r="V33" s="1133">
        <v>429</v>
      </c>
      <c r="W33" s="1133"/>
      <c r="X33" s="1133"/>
      <c r="Y33" s="1133"/>
      <c r="Z33" s="1133"/>
      <c r="AA33" s="1133">
        <v>21</v>
      </c>
      <c r="AB33" s="1133"/>
      <c r="AC33" s="1133"/>
      <c r="AD33" s="1133"/>
      <c r="AE33" s="1134"/>
      <c r="AF33" s="1108">
        <v>21</v>
      </c>
      <c r="AG33" s="1109"/>
      <c r="AH33" s="1109"/>
      <c r="AI33" s="1109"/>
      <c r="AJ33" s="1110"/>
      <c r="AK33" s="1069">
        <v>235</v>
      </c>
      <c r="AL33" s="1060"/>
      <c r="AM33" s="1060"/>
      <c r="AN33" s="1060"/>
      <c r="AO33" s="1060"/>
      <c r="AP33" s="1060">
        <v>2197</v>
      </c>
      <c r="AQ33" s="1060"/>
      <c r="AR33" s="1060"/>
      <c r="AS33" s="1060"/>
      <c r="AT33" s="1060"/>
      <c r="AU33" s="1060">
        <v>2004</v>
      </c>
      <c r="AV33" s="1060"/>
      <c r="AW33" s="1060"/>
      <c r="AX33" s="1060"/>
      <c r="AY33" s="1060"/>
      <c r="AZ33" s="1131" t="s">
        <v>577</v>
      </c>
      <c r="BA33" s="1131"/>
      <c r="BB33" s="1131"/>
      <c r="BC33" s="1131"/>
      <c r="BD33" s="1131"/>
      <c r="BE33" s="1121" t="s">
        <v>406</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407</v>
      </c>
      <c r="C34" s="1127"/>
      <c r="D34" s="1127"/>
      <c r="E34" s="1127"/>
      <c r="F34" s="1127"/>
      <c r="G34" s="1127"/>
      <c r="H34" s="1127"/>
      <c r="I34" s="1127"/>
      <c r="J34" s="1127"/>
      <c r="K34" s="1127"/>
      <c r="L34" s="1127"/>
      <c r="M34" s="1127"/>
      <c r="N34" s="1127"/>
      <c r="O34" s="1127"/>
      <c r="P34" s="1128"/>
      <c r="Q34" s="1132">
        <v>2662</v>
      </c>
      <c r="R34" s="1133"/>
      <c r="S34" s="1133"/>
      <c r="T34" s="1133"/>
      <c r="U34" s="1133"/>
      <c r="V34" s="1133">
        <v>2576</v>
      </c>
      <c r="W34" s="1133"/>
      <c r="X34" s="1133"/>
      <c r="Y34" s="1133"/>
      <c r="Z34" s="1133"/>
      <c r="AA34" s="1133">
        <v>86</v>
      </c>
      <c r="AB34" s="1133"/>
      <c r="AC34" s="1133"/>
      <c r="AD34" s="1133"/>
      <c r="AE34" s="1134"/>
      <c r="AF34" s="1108" t="s">
        <v>127</v>
      </c>
      <c r="AG34" s="1109"/>
      <c r="AH34" s="1109"/>
      <c r="AI34" s="1109"/>
      <c r="AJ34" s="1110"/>
      <c r="AK34" s="1069" t="s">
        <v>577</v>
      </c>
      <c r="AL34" s="1060"/>
      <c r="AM34" s="1060"/>
      <c r="AN34" s="1060"/>
      <c r="AO34" s="1060"/>
      <c r="AP34" s="1060">
        <v>655</v>
      </c>
      <c r="AQ34" s="1060"/>
      <c r="AR34" s="1060"/>
      <c r="AS34" s="1060"/>
      <c r="AT34" s="1060"/>
      <c r="AU34" s="1060">
        <v>655</v>
      </c>
      <c r="AV34" s="1060"/>
      <c r="AW34" s="1060"/>
      <c r="AX34" s="1060"/>
      <c r="AY34" s="1060"/>
      <c r="AZ34" s="1131" t="s">
        <v>578</v>
      </c>
      <c r="BA34" s="1131"/>
      <c r="BB34" s="1131"/>
      <c r="BC34" s="1131"/>
      <c r="BD34" s="1131"/>
      <c r="BE34" s="1121" t="s">
        <v>408</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409</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387</v>
      </c>
      <c r="B63" s="1033" t="s">
        <v>410</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500</v>
      </c>
      <c r="AG63" s="1048"/>
      <c r="AH63" s="1048"/>
      <c r="AI63" s="1048"/>
      <c r="AJ63" s="1119"/>
      <c r="AK63" s="1120"/>
      <c r="AL63" s="1052"/>
      <c r="AM63" s="1052"/>
      <c r="AN63" s="1052"/>
      <c r="AO63" s="1052"/>
      <c r="AP63" s="1048">
        <v>5265</v>
      </c>
      <c r="AQ63" s="1048"/>
      <c r="AR63" s="1048"/>
      <c r="AS63" s="1048"/>
      <c r="AT63" s="1048"/>
      <c r="AU63" s="1048">
        <v>2751</v>
      </c>
      <c r="AV63" s="1048"/>
      <c r="AW63" s="1048"/>
      <c r="AX63" s="1048"/>
      <c r="AY63" s="1048"/>
      <c r="AZ63" s="1114"/>
      <c r="BA63" s="1114"/>
      <c r="BB63" s="1114"/>
      <c r="BC63" s="1114"/>
      <c r="BD63" s="1114"/>
      <c r="BE63" s="1049"/>
      <c r="BF63" s="1049"/>
      <c r="BG63" s="1049"/>
      <c r="BH63" s="1049"/>
      <c r="BI63" s="1050"/>
      <c r="BJ63" s="1115" t="s">
        <v>411</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413</v>
      </c>
      <c r="B66" s="1085"/>
      <c r="C66" s="1085"/>
      <c r="D66" s="1085"/>
      <c r="E66" s="1085"/>
      <c r="F66" s="1085"/>
      <c r="G66" s="1085"/>
      <c r="H66" s="1085"/>
      <c r="I66" s="1085"/>
      <c r="J66" s="1085"/>
      <c r="K66" s="1085"/>
      <c r="L66" s="1085"/>
      <c r="M66" s="1085"/>
      <c r="N66" s="1085"/>
      <c r="O66" s="1085"/>
      <c r="P66" s="1086"/>
      <c r="Q66" s="1090" t="s">
        <v>414</v>
      </c>
      <c r="R66" s="1091"/>
      <c r="S66" s="1091"/>
      <c r="T66" s="1091"/>
      <c r="U66" s="1092"/>
      <c r="V66" s="1090" t="s">
        <v>415</v>
      </c>
      <c r="W66" s="1091"/>
      <c r="X66" s="1091"/>
      <c r="Y66" s="1091"/>
      <c r="Z66" s="1092"/>
      <c r="AA66" s="1090" t="s">
        <v>416</v>
      </c>
      <c r="AB66" s="1091"/>
      <c r="AC66" s="1091"/>
      <c r="AD66" s="1091"/>
      <c r="AE66" s="1092"/>
      <c r="AF66" s="1096" t="s">
        <v>417</v>
      </c>
      <c r="AG66" s="1097"/>
      <c r="AH66" s="1097"/>
      <c r="AI66" s="1097"/>
      <c r="AJ66" s="1098"/>
      <c r="AK66" s="1090" t="s">
        <v>418</v>
      </c>
      <c r="AL66" s="1085"/>
      <c r="AM66" s="1085"/>
      <c r="AN66" s="1085"/>
      <c r="AO66" s="1086"/>
      <c r="AP66" s="1090" t="s">
        <v>419</v>
      </c>
      <c r="AQ66" s="1091"/>
      <c r="AR66" s="1091"/>
      <c r="AS66" s="1091"/>
      <c r="AT66" s="1092"/>
      <c r="AU66" s="1090" t="s">
        <v>420</v>
      </c>
      <c r="AV66" s="1091"/>
      <c r="AW66" s="1091"/>
      <c r="AX66" s="1091"/>
      <c r="AY66" s="1092"/>
      <c r="AZ66" s="1090" t="s">
        <v>375</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579</v>
      </c>
      <c r="C68" s="1075"/>
      <c r="D68" s="1075"/>
      <c r="E68" s="1075"/>
      <c r="F68" s="1075"/>
      <c r="G68" s="1075"/>
      <c r="H68" s="1075"/>
      <c r="I68" s="1075"/>
      <c r="J68" s="1075"/>
      <c r="K68" s="1075"/>
      <c r="L68" s="1075"/>
      <c r="M68" s="1075"/>
      <c r="N68" s="1075"/>
      <c r="O68" s="1075"/>
      <c r="P68" s="1076"/>
      <c r="Q68" s="1077">
        <v>2050</v>
      </c>
      <c r="R68" s="1071"/>
      <c r="S68" s="1071"/>
      <c r="T68" s="1071"/>
      <c r="U68" s="1071"/>
      <c r="V68" s="1071">
        <v>2036</v>
      </c>
      <c r="W68" s="1071"/>
      <c r="X68" s="1071"/>
      <c r="Y68" s="1071"/>
      <c r="Z68" s="1071"/>
      <c r="AA68" s="1071">
        <v>14</v>
      </c>
      <c r="AB68" s="1071"/>
      <c r="AC68" s="1071"/>
      <c r="AD68" s="1071"/>
      <c r="AE68" s="1071"/>
      <c r="AF68" s="1071">
        <v>14</v>
      </c>
      <c r="AG68" s="1071"/>
      <c r="AH68" s="1071"/>
      <c r="AI68" s="1071"/>
      <c r="AJ68" s="1071"/>
      <c r="AK68" s="1071">
        <v>2</v>
      </c>
      <c r="AL68" s="1071"/>
      <c r="AM68" s="1071"/>
      <c r="AN68" s="1071"/>
      <c r="AO68" s="1071"/>
      <c r="AP68" s="1071" t="s">
        <v>580</v>
      </c>
      <c r="AQ68" s="1071"/>
      <c r="AR68" s="1071"/>
      <c r="AS68" s="1071"/>
      <c r="AT68" s="1071"/>
      <c r="AU68" s="1071" t="s">
        <v>581</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582</v>
      </c>
      <c r="C69" s="1064"/>
      <c r="D69" s="1064"/>
      <c r="E69" s="1064"/>
      <c r="F69" s="1064"/>
      <c r="G69" s="1064"/>
      <c r="H69" s="1064"/>
      <c r="I69" s="1064"/>
      <c r="J69" s="1064"/>
      <c r="K69" s="1064"/>
      <c r="L69" s="1064"/>
      <c r="M69" s="1064"/>
      <c r="N69" s="1064"/>
      <c r="O69" s="1064"/>
      <c r="P69" s="1065"/>
      <c r="Q69" s="1066">
        <v>18</v>
      </c>
      <c r="R69" s="1060"/>
      <c r="S69" s="1060"/>
      <c r="T69" s="1060"/>
      <c r="U69" s="1060"/>
      <c r="V69" s="1060">
        <v>14</v>
      </c>
      <c r="W69" s="1060"/>
      <c r="X69" s="1060"/>
      <c r="Y69" s="1060"/>
      <c r="Z69" s="1060"/>
      <c r="AA69" s="1060">
        <v>4</v>
      </c>
      <c r="AB69" s="1060"/>
      <c r="AC69" s="1060"/>
      <c r="AD69" s="1060"/>
      <c r="AE69" s="1060"/>
      <c r="AF69" s="1060">
        <v>4</v>
      </c>
      <c r="AG69" s="1060"/>
      <c r="AH69" s="1060"/>
      <c r="AI69" s="1060"/>
      <c r="AJ69" s="1060"/>
      <c r="AK69" s="1060" t="s">
        <v>580</v>
      </c>
      <c r="AL69" s="1060"/>
      <c r="AM69" s="1060"/>
      <c r="AN69" s="1060"/>
      <c r="AO69" s="1060"/>
      <c r="AP69" s="1060" t="s">
        <v>580</v>
      </c>
      <c r="AQ69" s="1060"/>
      <c r="AR69" s="1060"/>
      <c r="AS69" s="1060"/>
      <c r="AT69" s="1060"/>
      <c r="AU69" s="1060" t="s">
        <v>581</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598</v>
      </c>
      <c r="C70" s="1064"/>
      <c r="D70" s="1064"/>
      <c r="E70" s="1064"/>
      <c r="F70" s="1064"/>
      <c r="G70" s="1064"/>
      <c r="H70" s="1064"/>
      <c r="I70" s="1064"/>
      <c r="J70" s="1064"/>
      <c r="K70" s="1064"/>
      <c r="L70" s="1064"/>
      <c r="M70" s="1064"/>
      <c r="N70" s="1064"/>
      <c r="O70" s="1064"/>
      <c r="P70" s="1065"/>
      <c r="Q70" s="1066">
        <v>22</v>
      </c>
      <c r="R70" s="1060"/>
      <c r="S70" s="1060"/>
      <c r="T70" s="1060"/>
      <c r="U70" s="1060"/>
      <c r="V70" s="1060">
        <v>18</v>
      </c>
      <c r="W70" s="1060"/>
      <c r="X70" s="1060"/>
      <c r="Y70" s="1060"/>
      <c r="Z70" s="1060"/>
      <c r="AA70" s="1060">
        <v>4</v>
      </c>
      <c r="AB70" s="1060"/>
      <c r="AC70" s="1060"/>
      <c r="AD70" s="1060"/>
      <c r="AE70" s="1060"/>
      <c r="AF70" s="1060">
        <v>4</v>
      </c>
      <c r="AG70" s="1060"/>
      <c r="AH70" s="1060"/>
      <c r="AI70" s="1060"/>
      <c r="AJ70" s="1060"/>
      <c r="AK70" s="1060" t="s">
        <v>514</v>
      </c>
      <c r="AL70" s="1060"/>
      <c r="AM70" s="1060"/>
      <c r="AN70" s="1060"/>
      <c r="AO70" s="1060"/>
      <c r="AP70" s="1060" t="s">
        <v>514</v>
      </c>
      <c r="AQ70" s="1060"/>
      <c r="AR70" s="1060"/>
      <c r="AS70" s="1060"/>
      <c r="AT70" s="1060"/>
      <c r="AU70" s="1060" t="s">
        <v>514</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583</v>
      </c>
      <c r="C71" s="1064"/>
      <c r="D71" s="1064"/>
      <c r="E71" s="1064"/>
      <c r="F71" s="1064"/>
      <c r="G71" s="1064"/>
      <c r="H71" s="1064"/>
      <c r="I71" s="1064"/>
      <c r="J71" s="1064"/>
      <c r="K71" s="1064"/>
      <c r="L71" s="1064"/>
      <c r="M71" s="1064"/>
      <c r="N71" s="1064"/>
      <c r="O71" s="1064"/>
      <c r="P71" s="1065"/>
      <c r="Q71" s="1066">
        <v>202</v>
      </c>
      <c r="R71" s="1060"/>
      <c r="S71" s="1060"/>
      <c r="T71" s="1060"/>
      <c r="U71" s="1060"/>
      <c r="V71" s="1060">
        <v>198</v>
      </c>
      <c r="W71" s="1060"/>
      <c r="X71" s="1060"/>
      <c r="Y71" s="1060"/>
      <c r="Z71" s="1060"/>
      <c r="AA71" s="1060">
        <v>5</v>
      </c>
      <c r="AB71" s="1060"/>
      <c r="AC71" s="1060"/>
      <c r="AD71" s="1060"/>
      <c r="AE71" s="1060"/>
      <c r="AF71" s="1060">
        <v>5</v>
      </c>
      <c r="AG71" s="1060"/>
      <c r="AH71" s="1060"/>
      <c r="AI71" s="1060"/>
      <c r="AJ71" s="1060"/>
      <c r="AK71" s="1060">
        <v>5</v>
      </c>
      <c r="AL71" s="1060"/>
      <c r="AM71" s="1060"/>
      <c r="AN71" s="1060"/>
      <c r="AO71" s="1060"/>
      <c r="AP71" s="1060" t="s">
        <v>514</v>
      </c>
      <c r="AQ71" s="1060"/>
      <c r="AR71" s="1060"/>
      <c r="AS71" s="1060"/>
      <c r="AT71" s="1060"/>
      <c r="AU71" s="1060" t="s">
        <v>514</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584</v>
      </c>
      <c r="C72" s="1064"/>
      <c r="D72" s="1064"/>
      <c r="E72" s="1064"/>
      <c r="F72" s="1064"/>
      <c r="G72" s="1064"/>
      <c r="H72" s="1064"/>
      <c r="I72" s="1064"/>
      <c r="J72" s="1064"/>
      <c r="K72" s="1064"/>
      <c r="L72" s="1064"/>
      <c r="M72" s="1064"/>
      <c r="N72" s="1064"/>
      <c r="O72" s="1064"/>
      <c r="P72" s="1065"/>
      <c r="Q72" s="1066">
        <v>159644</v>
      </c>
      <c r="R72" s="1060"/>
      <c r="S72" s="1060"/>
      <c r="T72" s="1060"/>
      <c r="U72" s="1060"/>
      <c r="V72" s="1060">
        <v>154242</v>
      </c>
      <c r="W72" s="1060"/>
      <c r="X72" s="1060"/>
      <c r="Y72" s="1060"/>
      <c r="Z72" s="1060"/>
      <c r="AA72" s="1060">
        <v>5402</v>
      </c>
      <c r="AB72" s="1060"/>
      <c r="AC72" s="1060"/>
      <c r="AD72" s="1060"/>
      <c r="AE72" s="1060"/>
      <c r="AF72" s="1060">
        <v>5402</v>
      </c>
      <c r="AG72" s="1060"/>
      <c r="AH72" s="1060"/>
      <c r="AI72" s="1060"/>
      <c r="AJ72" s="1060"/>
      <c r="AK72" s="1060">
        <v>529</v>
      </c>
      <c r="AL72" s="1060"/>
      <c r="AM72" s="1060"/>
      <c r="AN72" s="1060"/>
      <c r="AO72" s="1060"/>
      <c r="AP72" s="1060" t="s">
        <v>514</v>
      </c>
      <c r="AQ72" s="1060"/>
      <c r="AR72" s="1060"/>
      <c r="AS72" s="1060"/>
      <c r="AT72" s="1060"/>
      <c r="AU72" s="1060" t="s">
        <v>514</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585</v>
      </c>
      <c r="C73" s="1064"/>
      <c r="D73" s="1064"/>
      <c r="E73" s="1064"/>
      <c r="F73" s="1064"/>
      <c r="G73" s="1064"/>
      <c r="H73" s="1064"/>
      <c r="I73" s="1064"/>
      <c r="J73" s="1064"/>
      <c r="K73" s="1064"/>
      <c r="L73" s="1064"/>
      <c r="M73" s="1064"/>
      <c r="N73" s="1064"/>
      <c r="O73" s="1064"/>
      <c r="P73" s="1065"/>
      <c r="Q73" s="1066">
        <v>977</v>
      </c>
      <c r="R73" s="1060"/>
      <c r="S73" s="1060"/>
      <c r="T73" s="1060"/>
      <c r="U73" s="1060"/>
      <c r="V73" s="1060">
        <v>967</v>
      </c>
      <c r="W73" s="1060"/>
      <c r="X73" s="1060"/>
      <c r="Y73" s="1060"/>
      <c r="Z73" s="1060"/>
      <c r="AA73" s="1060">
        <v>9</v>
      </c>
      <c r="AB73" s="1060"/>
      <c r="AC73" s="1060"/>
      <c r="AD73" s="1060"/>
      <c r="AE73" s="1060"/>
      <c r="AF73" s="1060">
        <v>9</v>
      </c>
      <c r="AG73" s="1060"/>
      <c r="AH73" s="1060"/>
      <c r="AI73" s="1060"/>
      <c r="AJ73" s="1060"/>
      <c r="AK73" s="1060">
        <v>89</v>
      </c>
      <c r="AL73" s="1060"/>
      <c r="AM73" s="1060"/>
      <c r="AN73" s="1060"/>
      <c r="AO73" s="1060"/>
      <c r="AP73" s="1060">
        <v>1282</v>
      </c>
      <c r="AQ73" s="1060"/>
      <c r="AR73" s="1060"/>
      <c r="AS73" s="1060"/>
      <c r="AT73" s="1060"/>
      <c r="AU73" s="1060">
        <v>341</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586</v>
      </c>
      <c r="C74" s="1064"/>
      <c r="D74" s="1064"/>
      <c r="E74" s="1064"/>
      <c r="F74" s="1064"/>
      <c r="G74" s="1064"/>
      <c r="H74" s="1064"/>
      <c r="I74" s="1064"/>
      <c r="J74" s="1064"/>
      <c r="K74" s="1064"/>
      <c r="L74" s="1064"/>
      <c r="M74" s="1064"/>
      <c r="N74" s="1064"/>
      <c r="O74" s="1064"/>
      <c r="P74" s="1065"/>
      <c r="Q74" s="1066">
        <v>1496</v>
      </c>
      <c r="R74" s="1060"/>
      <c r="S74" s="1060"/>
      <c r="T74" s="1060"/>
      <c r="U74" s="1060"/>
      <c r="V74" s="1060">
        <v>1406</v>
      </c>
      <c r="W74" s="1060"/>
      <c r="X74" s="1060"/>
      <c r="Y74" s="1060"/>
      <c r="Z74" s="1060"/>
      <c r="AA74" s="1060">
        <v>90</v>
      </c>
      <c r="AB74" s="1060"/>
      <c r="AC74" s="1060"/>
      <c r="AD74" s="1060"/>
      <c r="AE74" s="1060"/>
      <c r="AF74" s="1060">
        <v>90</v>
      </c>
      <c r="AG74" s="1060"/>
      <c r="AH74" s="1060"/>
      <c r="AI74" s="1060"/>
      <c r="AJ74" s="1060"/>
      <c r="AK74" s="1060" t="s">
        <v>514</v>
      </c>
      <c r="AL74" s="1060"/>
      <c r="AM74" s="1060"/>
      <c r="AN74" s="1060"/>
      <c r="AO74" s="1060"/>
      <c r="AP74" s="1060">
        <v>693</v>
      </c>
      <c r="AQ74" s="1060"/>
      <c r="AR74" s="1060"/>
      <c r="AS74" s="1060"/>
      <c r="AT74" s="1060"/>
      <c r="AU74" s="1060">
        <v>155</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587</v>
      </c>
      <c r="C75" s="1064"/>
      <c r="D75" s="1064"/>
      <c r="E75" s="1064"/>
      <c r="F75" s="1064"/>
      <c r="G75" s="1064"/>
      <c r="H75" s="1064"/>
      <c r="I75" s="1064"/>
      <c r="J75" s="1064"/>
      <c r="K75" s="1064"/>
      <c r="L75" s="1064"/>
      <c r="M75" s="1064"/>
      <c r="N75" s="1064"/>
      <c r="O75" s="1064"/>
      <c r="P75" s="1065"/>
      <c r="Q75" s="1067">
        <v>121</v>
      </c>
      <c r="R75" s="1068"/>
      <c r="S75" s="1068"/>
      <c r="T75" s="1068"/>
      <c r="U75" s="1069"/>
      <c r="V75" s="1070">
        <v>117</v>
      </c>
      <c r="W75" s="1068"/>
      <c r="X75" s="1068"/>
      <c r="Y75" s="1068"/>
      <c r="Z75" s="1069"/>
      <c r="AA75" s="1070">
        <v>4</v>
      </c>
      <c r="AB75" s="1068"/>
      <c r="AC75" s="1068"/>
      <c r="AD75" s="1068"/>
      <c r="AE75" s="1069"/>
      <c r="AF75" s="1070">
        <v>4</v>
      </c>
      <c r="AG75" s="1068"/>
      <c r="AH75" s="1068"/>
      <c r="AI75" s="1068"/>
      <c r="AJ75" s="1069"/>
      <c r="AK75" s="1070" t="s">
        <v>514</v>
      </c>
      <c r="AL75" s="1068"/>
      <c r="AM75" s="1068"/>
      <c r="AN75" s="1068"/>
      <c r="AO75" s="1069"/>
      <c r="AP75" s="1070">
        <v>156</v>
      </c>
      <c r="AQ75" s="1068"/>
      <c r="AR75" s="1068"/>
      <c r="AS75" s="1068"/>
      <c r="AT75" s="1069"/>
      <c r="AU75" s="1070">
        <v>125</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588</v>
      </c>
      <c r="C76" s="1064"/>
      <c r="D76" s="1064"/>
      <c r="E76" s="1064"/>
      <c r="F76" s="1064"/>
      <c r="G76" s="1064"/>
      <c r="H76" s="1064"/>
      <c r="I76" s="1064"/>
      <c r="J76" s="1064"/>
      <c r="K76" s="1064"/>
      <c r="L76" s="1064"/>
      <c r="M76" s="1064"/>
      <c r="N76" s="1064"/>
      <c r="O76" s="1064"/>
      <c r="P76" s="1065"/>
      <c r="Q76" s="1067">
        <v>290</v>
      </c>
      <c r="R76" s="1068"/>
      <c r="S76" s="1068"/>
      <c r="T76" s="1068"/>
      <c r="U76" s="1069"/>
      <c r="V76" s="1070">
        <v>265</v>
      </c>
      <c r="W76" s="1068"/>
      <c r="X76" s="1068"/>
      <c r="Y76" s="1068"/>
      <c r="Z76" s="1069"/>
      <c r="AA76" s="1070">
        <v>25</v>
      </c>
      <c r="AB76" s="1068"/>
      <c r="AC76" s="1068"/>
      <c r="AD76" s="1068"/>
      <c r="AE76" s="1069"/>
      <c r="AF76" s="1070">
        <v>25</v>
      </c>
      <c r="AG76" s="1068"/>
      <c r="AH76" s="1068"/>
      <c r="AI76" s="1068"/>
      <c r="AJ76" s="1069"/>
      <c r="AK76" s="1070">
        <v>4</v>
      </c>
      <c r="AL76" s="1068"/>
      <c r="AM76" s="1068"/>
      <c r="AN76" s="1068"/>
      <c r="AO76" s="1069"/>
      <c r="AP76" s="1070">
        <v>261</v>
      </c>
      <c r="AQ76" s="1068"/>
      <c r="AR76" s="1068"/>
      <c r="AS76" s="1068"/>
      <c r="AT76" s="1069"/>
      <c r="AU76" s="1070">
        <v>11</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387</v>
      </c>
      <c r="B88" s="1033" t="s">
        <v>421</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5557</v>
      </c>
      <c r="AG88" s="1048"/>
      <c r="AH88" s="1048"/>
      <c r="AI88" s="1048"/>
      <c r="AJ88" s="1048"/>
      <c r="AK88" s="1052"/>
      <c r="AL88" s="1052"/>
      <c r="AM88" s="1052"/>
      <c r="AN88" s="1052"/>
      <c r="AO88" s="1052"/>
      <c r="AP88" s="1048">
        <v>2392</v>
      </c>
      <c r="AQ88" s="1048"/>
      <c r="AR88" s="1048"/>
      <c r="AS88" s="1048"/>
      <c r="AT88" s="1048"/>
      <c r="AU88" s="1048">
        <v>632</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1033" t="s">
        <v>422</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5</v>
      </c>
      <c r="CS102" s="1040"/>
      <c r="CT102" s="1040"/>
      <c r="CU102" s="1040"/>
      <c r="CV102" s="1041"/>
      <c r="CW102" s="1039" t="s">
        <v>597</v>
      </c>
      <c r="CX102" s="1040"/>
      <c r="CY102" s="1040"/>
      <c r="CZ102" s="1040"/>
      <c r="DA102" s="1041"/>
      <c r="DB102" s="1039">
        <v>20</v>
      </c>
      <c r="DC102" s="1040"/>
      <c r="DD102" s="1040"/>
      <c r="DE102" s="1040"/>
      <c r="DF102" s="1041"/>
      <c r="DG102" s="1039" t="s">
        <v>597</v>
      </c>
      <c r="DH102" s="1040"/>
      <c r="DI102" s="1040"/>
      <c r="DJ102" s="1040"/>
      <c r="DK102" s="1041"/>
      <c r="DL102" s="1039" t="s">
        <v>597</v>
      </c>
      <c r="DM102" s="1040"/>
      <c r="DN102" s="1040"/>
      <c r="DO102" s="1040"/>
      <c r="DP102" s="1041"/>
      <c r="DQ102" s="1039">
        <v>14</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423</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424</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427</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428</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429</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430</v>
      </c>
      <c r="AB109" s="983"/>
      <c r="AC109" s="983"/>
      <c r="AD109" s="983"/>
      <c r="AE109" s="984"/>
      <c r="AF109" s="985" t="s">
        <v>306</v>
      </c>
      <c r="AG109" s="983"/>
      <c r="AH109" s="983"/>
      <c r="AI109" s="983"/>
      <c r="AJ109" s="984"/>
      <c r="AK109" s="985" t="s">
        <v>305</v>
      </c>
      <c r="AL109" s="983"/>
      <c r="AM109" s="983"/>
      <c r="AN109" s="983"/>
      <c r="AO109" s="984"/>
      <c r="AP109" s="985" t="s">
        <v>431</v>
      </c>
      <c r="AQ109" s="983"/>
      <c r="AR109" s="983"/>
      <c r="AS109" s="983"/>
      <c r="AT109" s="1014"/>
      <c r="AU109" s="982" t="s">
        <v>429</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430</v>
      </c>
      <c r="BR109" s="983"/>
      <c r="BS109" s="983"/>
      <c r="BT109" s="983"/>
      <c r="BU109" s="984"/>
      <c r="BV109" s="985" t="s">
        <v>306</v>
      </c>
      <c r="BW109" s="983"/>
      <c r="BX109" s="983"/>
      <c r="BY109" s="983"/>
      <c r="BZ109" s="984"/>
      <c r="CA109" s="985" t="s">
        <v>305</v>
      </c>
      <c r="CB109" s="983"/>
      <c r="CC109" s="983"/>
      <c r="CD109" s="983"/>
      <c r="CE109" s="984"/>
      <c r="CF109" s="1021" t="s">
        <v>431</v>
      </c>
      <c r="CG109" s="1021"/>
      <c r="CH109" s="1021"/>
      <c r="CI109" s="1021"/>
      <c r="CJ109" s="1021"/>
      <c r="CK109" s="985" t="s">
        <v>432</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430</v>
      </c>
      <c r="DH109" s="983"/>
      <c r="DI109" s="983"/>
      <c r="DJ109" s="983"/>
      <c r="DK109" s="984"/>
      <c r="DL109" s="985" t="s">
        <v>306</v>
      </c>
      <c r="DM109" s="983"/>
      <c r="DN109" s="983"/>
      <c r="DO109" s="983"/>
      <c r="DP109" s="984"/>
      <c r="DQ109" s="985" t="s">
        <v>305</v>
      </c>
      <c r="DR109" s="983"/>
      <c r="DS109" s="983"/>
      <c r="DT109" s="983"/>
      <c r="DU109" s="984"/>
      <c r="DV109" s="985" t="s">
        <v>431</v>
      </c>
      <c r="DW109" s="983"/>
      <c r="DX109" s="983"/>
      <c r="DY109" s="983"/>
      <c r="DZ109" s="1014"/>
    </row>
    <row r="110" spans="1:131" s="246" customFormat="1" ht="26.25" customHeight="1" x14ac:dyDescent="0.15">
      <c r="A110" s="885" t="s">
        <v>433</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674656</v>
      </c>
      <c r="AB110" s="976"/>
      <c r="AC110" s="976"/>
      <c r="AD110" s="976"/>
      <c r="AE110" s="977"/>
      <c r="AF110" s="978">
        <v>687907</v>
      </c>
      <c r="AG110" s="976"/>
      <c r="AH110" s="976"/>
      <c r="AI110" s="976"/>
      <c r="AJ110" s="977"/>
      <c r="AK110" s="978">
        <v>684068</v>
      </c>
      <c r="AL110" s="976"/>
      <c r="AM110" s="976"/>
      <c r="AN110" s="976"/>
      <c r="AO110" s="977"/>
      <c r="AP110" s="979">
        <v>16</v>
      </c>
      <c r="AQ110" s="980"/>
      <c r="AR110" s="980"/>
      <c r="AS110" s="980"/>
      <c r="AT110" s="981"/>
      <c r="AU110" s="1015" t="s">
        <v>73</v>
      </c>
      <c r="AV110" s="1016"/>
      <c r="AW110" s="1016"/>
      <c r="AX110" s="1016"/>
      <c r="AY110" s="1016"/>
      <c r="AZ110" s="941" t="s">
        <v>434</v>
      </c>
      <c r="BA110" s="886"/>
      <c r="BB110" s="886"/>
      <c r="BC110" s="886"/>
      <c r="BD110" s="886"/>
      <c r="BE110" s="886"/>
      <c r="BF110" s="886"/>
      <c r="BG110" s="886"/>
      <c r="BH110" s="886"/>
      <c r="BI110" s="886"/>
      <c r="BJ110" s="886"/>
      <c r="BK110" s="886"/>
      <c r="BL110" s="886"/>
      <c r="BM110" s="886"/>
      <c r="BN110" s="886"/>
      <c r="BO110" s="886"/>
      <c r="BP110" s="887"/>
      <c r="BQ110" s="942">
        <v>7268849</v>
      </c>
      <c r="BR110" s="923"/>
      <c r="BS110" s="923"/>
      <c r="BT110" s="923"/>
      <c r="BU110" s="923"/>
      <c r="BV110" s="923">
        <v>7318682</v>
      </c>
      <c r="BW110" s="923"/>
      <c r="BX110" s="923"/>
      <c r="BY110" s="923"/>
      <c r="BZ110" s="923"/>
      <c r="CA110" s="923">
        <v>7757921</v>
      </c>
      <c r="CB110" s="923"/>
      <c r="CC110" s="923"/>
      <c r="CD110" s="923"/>
      <c r="CE110" s="923"/>
      <c r="CF110" s="947">
        <v>181.8</v>
      </c>
      <c r="CG110" s="948"/>
      <c r="CH110" s="948"/>
      <c r="CI110" s="948"/>
      <c r="CJ110" s="948"/>
      <c r="CK110" s="1011" t="s">
        <v>435</v>
      </c>
      <c r="CL110" s="897"/>
      <c r="CM110" s="972" t="s">
        <v>436</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437</v>
      </c>
      <c r="DH110" s="923"/>
      <c r="DI110" s="923"/>
      <c r="DJ110" s="923"/>
      <c r="DK110" s="923"/>
      <c r="DL110" s="923" t="s">
        <v>127</v>
      </c>
      <c r="DM110" s="923"/>
      <c r="DN110" s="923"/>
      <c r="DO110" s="923"/>
      <c r="DP110" s="923"/>
      <c r="DQ110" s="923" t="s">
        <v>437</v>
      </c>
      <c r="DR110" s="923"/>
      <c r="DS110" s="923"/>
      <c r="DT110" s="923"/>
      <c r="DU110" s="923"/>
      <c r="DV110" s="924" t="s">
        <v>127</v>
      </c>
      <c r="DW110" s="924"/>
      <c r="DX110" s="924"/>
      <c r="DY110" s="924"/>
      <c r="DZ110" s="925"/>
    </row>
    <row r="111" spans="1:131" s="246" customFormat="1" ht="26.25" customHeight="1" x14ac:dyDescent="0.15">
      <c r="A111" s="852" t="s">
        <v>438</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439</v>
      </c>
      <c r="AB111" s="1004"/>
      <c r="AC111" s="1004"/>
      <c r="AD111" s="1004"/>
      <c r="AE111" s="1005"/>
      <c r="AF111" s="1006" t="s">
        <v>439</v>
      </c>
      <c r="AG111" s="1004"/>
      <c r="AH111" s="1004"/>
      <c r="AI111" s="1004"/>
      <c r="AJ111" s="1005"/>
      <c r="AK111" s="1006" t="s">
        <v>439</v>
      </c>
      <c r="AL111" s="1004"/>
      <c r="AM111" s="1004"/>
      <c r="AN111" s="1004"/>
      <c r="AO111" s="1005"/>
      <c r="AP111" s="1007" t="s">
        <v>439</v>
      </c>
      <c r="AQ111" s="1008"/>
      <c r="AR111" s="1008"/>
      <c r="AS111" s="1008"/>
      <c r="AT111" s="1009"/>
      <c r="AU111" s="1017"/>
      <c r="AV111" s="1018"/>
      <c r="AW111" s="1018"/>
      <c r="AX111" s="1018"/>
      <c r="AY111" s="1018"/>
      <c r="AZ111" s="893" t="s">
        <v>440</v>
      </c>
      <c r="BA111" s="828"/>
      <c r="BB111" s="828"/>
      <c r="BC111" s="828"/>
      <c r="BD111" s="828"/>
      <c r="BE111" s="828"/>
      <c r="BF111" s="828"/>
      <c r="BG111" s="828"/>
      <c r="BH111" s="828"/>
      <c r="BI111" s="828"/>
      <c r="BJ111" s="828"/>
      <c r="BK111" s="828"/>
      <c r="BL111" s="828"/>
      <c r="BM111" s="828"/>
      <c r="BN111" s="828"/>
      <c r="BO111" s="828"/>
      <c r="BP111" s="829"/>
      <c r="BQ111" s="894">
        <v>20369</v>
      </c>
      <c r="BR111" s="895"/>
      <c r="BS111" s="895"/>
      <c r="BT111" s="895"/>
      <c r="BU111" s="895"/>
      <c r="BV111" s="895">
        <v>12727</v>
      </c>
      <c r="BW111" s="895"/>
      <c r="BX111" s="895"/>
      <c r="BY111" s="895"/>
      <c r="BZ111" s="895"/>
      <c r="CA111" s="895">
        <v>6239</v>
      </c>
      <c r="CB111" s="895"/>
      <c r="CC111" s="895"/>
      <c r="CD111" s="895"/>
      <c r="CE111" s="895"/>
      <c r="CF111" s="956">
        <v>0.1</v>
      </c>
      <c r="CG111" s="957"/>
      <c r="CH111" s="957"/>
      <c r="CI111" s="957"/>
      <c r="CJ111" s="957"/>
      <c r="CK111" s="1012"/>
      <c r="CL111" s="899"/>
      <c r="CM111" s="902" t="s">
        <v>441</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439</v>
      </c>
      <c r="DH111" s="895"/>
      <c r="DI111" s="895"/>
      <c r="DJ111" s="895"/>
      <c r="DK111" s="895"/>
      <c r="DL111" s="895" t="s">
        <v>439</v>
      </c>
      <c r="DM111" s="895"/>
      <c r="DN111" s="895"/>
      <c r="DO111" s="895"/>
      <c r="DP111" s="895"/>
      <c r="DQ111" s="895" t="s">
        <v>439</v>
      </c>
      <c r="DR111" s="895"/>
      <c r="DS111" s="895"/>
      <c r="DT111" s="895"/>
      <c r="DU111" s="895"/>
      <c r="DV111" s="872" t="s">
        <v>439</v>
      </c>
      <c r="DW111" s="872"/>
      <c r="DX111" s="872"/>
      <c r="DY111" s="872"/>
      <c r="DZ111" s="873"/>
    </row>
    <row r="112" spans="1:131" s="246" customFormat="1" ht="26.25" customHeight="1" x14ac:dyDescent="0.15">
      <c r="A112" s="997" t="s">
        <v>442</v>
      </c>
      <c r="B112" s="998"/>
      <c r="C112" s="828" t="s">
        <v>443</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439</v>
      </c>
      <c r="AB112" s="858"/>
      <c r="AC112" s="858"/>
      <c r="AD112" s="858"/>
      <c r="AE112" s="859"/>
      <c r="AF112" s="860" t="s">
        <v>439</v>
      </c>
      <c r="AG112" s="858"/>
      <c r="AH112" s="858"/>
      <c r="AI112" s="858"/>
      <c r="AJ112" s="859"/>
      <c r="AK112" s="860" t="s">
        <v>439</v>
      </c>
      <c r="AL112" s="858"/>
      <c r="AM112" s="858"/>
      <c r="AN112" s="858"/>
      <c r="AO112" s="859"/>
      <c r="AP112" s="905" t="s">
        <v>439</v>
      </c>
      <c r="AQ112" s="906"/>
      <c r="AR112" s="906"/>
      <c r="AS112" s="906"/>
      <c r="AT112" s="907"/>
      <c r="AU112" s="1017"/>
      <c r="AV112" s="1018"/>
      <c r="AW112" s="1018"/>
      <c r="AX112" s="1018"/>
      <c r="AY112" s="1018"/>
      <c r="AZ112" s="893" t="s">
        <v>444</v>
      </c>
      <c r="BA112" s="828"/>
      <c r="BB112" s="828"/>
      <c r="BC112" s="828"/>
      <c r="BD112" s="828"/>
      <c r="BE112" s="828"/>
      <c r="BF112" s="828"/>
      <c r="BG112" s="828"/>
      <c r="BH112" s="828"/>
      <c r="BI112" s="828"/>
      <c r="BJ112" s="828"/>
      <c r="BK112" s="828"/>
      <c r="BL112" s="828"/>
      <c r="BM112" s="828"/>
      <c r="BN112" s="828"/>
      <c r="BO112" s="828"/>
      <c r="BP112" s="829"/>
      <c r="BQ112" s="894">
        <v>2150681</v>
      </c>
      <c r="BR112" s="895"/>
      <c r="BS112" s="895"/>
      <c r="BT112" s="895"/>
      <c r="BU112" s="895"/>
      <c r="BV112" s="895">
        <v>2163234</v>
      </c>
      <c r="BW112" s="895"/>
      <c r="BX112" s="895"/>
      <c r="BY112" s="895"/>
      <c r="BZ112" s="895"/>
      <c r="CA112" s="895">
        <v>2750616</v>
      </c>
      <c r="CB112" s="895"/>
      <c r="CC112" s="895"/>
      <c r="CD112" s="895"/>
      <c r="CE112" s="895"/>
      <c r="CF112" s="956">
        <v>64.5</v>
      </c>
      <c r="CG112" s="957"/>
      <c r="CH112" s="957"/>
      <c r="CI112" s="957"/>
      <c r="CJ112" s="957"/>
      <c r="CK112" s="1012"/>
      <c r="CL112" s="899"/>
      <c r="CM112" s="902" t="s">
        <v>445</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439</v>
      </c>
      <c r="DH112" s="895"/>
      <c r="DI112" s="895"/>
      <c r="DJ112" s="895"/>
      <c r="DK112" s="895"/>
      <c r="DL112" s="895" t="s">
        <v>439</v>
      </c>
      <c r="DM112" s="895"/>
      <c r="DN112" s="895"/>
      <c r="DO112" s="895"/>
      <c r="DP112" s="895"/>
      <c r="DQ112" s="895" t="s">
        <v>439</v>
      </c>
      <c r="DR112" s="895"/>
      <c r="DS112" s="895"/>
      <c r="DT112" s="895"/>
      <c r="DU112" s="895"/>
      <c r="DV112" s="872" t="s">
        <v>439</v>
      </c>
      <c r="DW112" s="872"/>
      <c r="DX112" s="872"/>
      <c r="DY112" s="872"/>
      <c r="DZ112" s="873"/>
    </row>
    <row r="113" spans="1:130" s="246" customFormat="1" ht="26.25" customHeight="1" x14ac:dyDescent="0.15">
      <c r="A113" s="999"/>
      <c r="B113" s="1000"/>
      <c r="C113" s="828" t="s">
        <v>446</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188374</v>
      </c>
      <c r="AB113" s="1004"/>
      <c r="AC113" s="1004"/>
      <c r="AD113" s="1004"/>
      <c r="AE113" s="1005"/>
      <c r="AF113" s="1006">
        <v>201891</v>
      </c>
      <c r="AG113" s="1004"/>
      <c r="AH113" s="1004"/>
      <c r="AI113" s="1004"/>
      <c r="AJ113" s="1005"/>
      <c r="AK113" s="1006">
        <v>207215</v>
      </c>
      <c r="AL113" s="1004"/>
      <c r="AM113" s="1004"/>
      <c r="AN113" s="1004"/>
      <c r="AO113" s="1005"/>
      <c r="AP113" s="1007">
        <v>4.9000000000000004</v>
      </c>
      <c r="AQ113" s="1008"/>
      <c r="AR113" s="1008"/>
      <c r="AS113" s="1008"/>
      <c r="AT113" s="1009"/>
      <c r="AU113" s="1017"/>
      <c r="AV113" s="1018"/>
      <c r="AW113" s="1018"/>
      <c r="AX113" s="1018"/>
      <c r="AY113" s="1018"/>
      <c r="AZ113" s="893" t="s">
        <v>447</v>
      </c>
      <c r="BA113" s="828"/>
      <c r="BB113" s="828"/>
      <c r="BC113" s="828"/>
      <c r="BD113" s="828"/>
      <c r="BE113" s="828"/>
      <c r="BF113" s="828"/>
      <c r="BG113" s="828"/>
      <c r="BH113" s="828"/>
      <c r="BI113" s="828"/>
      <c r="BJ113" s="828"/>
      <c r="BK113" s="828"/>
      <c r="BL113" s="828"/>
      <c r="BM113" s="828"/>
      <c r="BN113" s="828"/>
      <c r="BO113" s="828"/>
      <c r="BP113" s="829"/>
      <c r="BQ113" s="894">
        <v>840672</v>
      </c>
      <c r="BR113" s="895"/>
      <c r="BS113" s="895"/>
      <c r="BT113" s="895"/>
      <c r="BU113" s="895"/>
      <c r="BV113" s="895">
        <v>817026</v>
      </c>
      <c r="BW113" s="895"/>
      <c r="BX113" s="895"/>
      <c r="BY113" s="895"/>
      <c r="BZ113" s="895"/>
      <c r="CA113" s="895">
        <v>632117</v>
      </c>
      <c r="CB113" s="895"/>
      <c r="CC113" s="895"/>
      <c r="CD113" s="895"/>
      <c r="CE113" s="895"/>
      <c r="CF113" s="956">
        <v>14.8</v>
      </c>
      <c r="CG113" s="957"/>
      <c r="CH113" s="957"/>
      <c r="CI113" s="957"/>
      <c r="CJ113" s="957"/>
      <c r="CK113" s="1012"/>
      <c r="CL113" s="899"/>
      <c r="CM113" s="902" t="s">
        <v>448</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439</v>
      </c>
      <c r="DH113" s="858"/>
      <c r="DI113" s="858"/>
      <c r="DJ113" s="858"/>
      <c r="DK113" s="859"/>
      <c r="DL113" s="860" t="s">
        <v>439</v>
      </c>
      <c r="DM113" s="858"/>
      <c r="DN113" s="858"/>
      <c r="DO113" s="858"/>
      <c r="DP113" s="859"/>
      <c r="DQ113" s="860" t="s">
        <v>439</v>
      </c>
      <c r="DR113" s="858"/>
      <c r="DS113" s="858"/>
      <c r="DT113" s="858"/>
      <c r="DU113" s="859"/>
      <c r="DV113" s="905" t="s">
        <v>439</v>
      </c>
      <c r="DW113" s="906"/>
      <c r="DX113" s="906"/>
      <c r="DY113" s="906"/>
      <c r="DZ113" s="907"/>
    </row>
    <row r="114" spans="1:130" s="246" customFormat="1" ht="26.25" customHeight="1" x14ac:dyDescent="0.15">
      <c r="A114" s="999"/>
      <c r="B114" s="1000"/>
      <c r="C114" s="828" t="s">
        <v>449</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160954</v>
      </c>
      <c r="AB114" s="858"/>
      <c r="AC114" s="858"/>
      <c r="AD114" s="858"/>
      <c r="AE114" s="859"/>
      <c r="AF114" s="860">
        <v>155205</v>
      </c>
      <c r="AG114" s="858"/>
      <c r="AH114" s="858"/>
      <c r="AI114" s="858"/>
      <c r="AJ114" s="859"/>
      <c r="AK114" s="860">
        <v>180422</v>
      </c>
      <c r="AL114" s="858"/>
      <c r="AM114" s="858"/>
      <c r="AN114" s="858"/>
      <c r="AO114" s="859"/>
      <c r="AP114" s="905">
        <v>4.2</v>
      </c>
      <c r="AQ114" s="906"/>
      <c r="AR114" s="906"/>
      <c r="AS114" s="906"/>
      <c r="AT114" s="907"/>
      <c r="AU114" s="1017"/>
      <c r="AV114" s="1018"/>
      <c r="AW114" s="1018"/>
      <c r="AX114" s="1018"/>
      <c r="AY114" s="1018"/>
      <c r="AZ114" s="893" t="s">
        <v>450</v>
      </c>
      <c r="BA114" s="828"/>
      <c r="BB114" s="828"/>
      <c r="BC114" s="828"/>
      <c r="BD114" s="828"/>
      <c r="BE114" s="828"/>
      <c r="BF114" s="828"/>
      <c r="BG114" s="828"/>
      <c r="BH114" s="828"/>
      <c r="BI114" s="828"/>
      <c r="BJ114" s="828"/>
      <c r="BK114" s="828"/>
      <c r="BL114" s="828"/>
      <c r="BM114" s="828"/>
      <c r="BN114" s="828"/>
      <c r="BO114" s="828"/>
      <c r="BP114" s="829"/>
      <c r="BQ114" s="894">
        <v>1282665</v>
      </c>
      <c r="BR114" s="895"/>
      <c r="BS114" s="895"/>
      <c r="BT114" s="895"/>
      <c r="BU114" s="895"/>
      <c r="BV114" s="895">
        <v>1264786</v>
      </c>
      <c r="BW114" s="895"/>
      <c r="BX114" s="895"/>
      <c r="BY114" s="895"/>
      <c r="BZ114" s="895"/>
      <c r="CA114" s="895">
        <v>1243107</v>
      </c>
      <c r="CB114" s="895"/>
      <c r="CC114" s="895"/>
      <c r="CD114" s="895"/>
      <c r="CE114" s="895"/>
      <c r="CF114" s="956">
        <v>29.1</v>
      </c>
      <c r="CG114" s="957"/>
      <c r="CH114" s="957"/>
      <c r="CI114" s="957"/>
      <c r="CJ114" s="957"/>
      <c r="CK114" s="1012"/>
      <c r="CL114" s="899"/>
      <c r="CM114" s="902" t="s">
        <v>451</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439</v>
      </c>
      <c r="DH114" s="858"/>
      <c r="DI114" s="858"/>
      <c r="DJ114" s="858"/>
      <c r="DK114" s="859"/>
      <c r="DL114" s="860" t="s">
        <v>439</v>
      </c>
      <c r="DM114" s="858"/>
      <c r="DN114" s="858"/>
      <c r="DO114" s="858"/>
      <c r="DP114" s="859"/>
      <c r="DQ114" s="860" t="s">
        <v>439</v>
      </c>
      <c r="DR114" s="858"/>
      <c r="DS114" s="858"/>
      <c r="DT114" s="858"/>
      <c r="DU114" s="859"/>
      <c r="DV114" s="905" t="s">
        <v>439</v>
      </c>
      <c r="DW114" s="906"/>
      <c r="DX114" s="906"/>
      <c r="DY114" s="906"/>
      <c r="DZ114" s="907"/>
    </row>
    <row r="115" spans="1:130" s="246" customFormat="1" ht="26.25" customHeight="1" x14ac:dyDescent="0.15">
      <c r="A115" s="999"/>
      <c r="B115" s="1000"/>
      <c r="C115" s="828" t="s">
        <v>452</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15295</v>
      </c>
      <c r="AB115" s="1004"/>
      <c r="AC115" s="1004"/>
      <c r="AD115" s="1004"/>
      <c r="AE115" s="1005"/>
      <c r="AF115" s="1006">
        <v>6923</v>
      </c>
      <c r="AG115" s="1004"/>
      <c r="AH115" s="1004"/>
      <c r="AI115" s="1004"/>
      <c r="AJ115" s="1005"/>
      <c r="AK115" s="1006">
        <v>4230</v>
      </c>
      <c r="AL115" s="1004"/>
      <c r="AM115" s="1004"/>
      <c r="AN115" s="1004"/>
      <c r="AO115" s="1005"/>
      <c r="AP115" s="1007">
        <v>0.1</v>
      </c>
      <c r="AQ115" s="1008"/>
      <c r="AR115" s="1008"/>
      <c r="AS115" s="1008"/>
      <c r="AT115" s="1009"/>
      <c r="AU115" s="1017"/>
      <c r="AV115" s="1018"/>
      <c r="AW115" s="1018"/>
      <c r="AX115" s="1018"/>
      <c r="AY115" s="1018"/>
      <c r="AZ115" s="893" t="s">
        <v>453</v>
      </c>
      <c r="BA115" s="828"/>
      <c r="BB115" s="828"/>
      <c r="BC115" s="828"/>
      <c r="BD115" s="828"/>
      <c r="BE115" s="828"/>
      <c r="BF115" s="828"/>
      <c r="BG115" s="828"/>
      <c r="BH115" s="828"/>
      <c r="BI115" s="828"/>
      <c r="BJ115" s="828"/>
      <c r="BK115" s="828"/>
      <c r="BL115" s="828"/>
      <c r="BM115" s="828"/>
      <c r="BN115" s="828"/>
      <c r="BO115" s="828"/>
      <c r="BP115" s="829"/>
      <c r="BQ115" s="894">
        <v>14136</v>
      </c>
      <c r="BR115" s="895"/>
      <c r="BS115" s="895"/>
      <c r="BT115" s="895"/>
      <c r="BU115" s="895"/>
      <c r="BV115" s="895">
        <v>17892</v>
      </c>
      <c r="BW115" s="895"/>
      <c r="BX115" s="895"/>
      <c r="BY115" s="895"/>
      <c r="BZ115" s="895"/>
      <c r="CA115" s="895">
        <v>13986</v>
      </c>
      <c r="CB115" s="895"/>
      <c r="CC115" s="895"/>
      <c r="CD115" s="895"/>
      <c r="CE115" s="895"/>
      <c r="CF115" s="956">
        <v>0.3</v>
      </c>
      <c r="CG115" s="957"/>
      <c r="CH115" s="957"/>
      <c r="CI115" s="957"/>
      <c r="CJ115" s="957"/>
      <c r="CK115" s="1012"/>
      <c r="CL115" s="899"/>
      <c r="CM115" s="893" t="s">
        <v>454</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439</v>
      </c>
      <c r="DH115" s="858"/>
      <c r="DI115" s="858"/>
      <c r="DJ115" s="858"/>
      <c r="DK115" s="859"/>
      <c r="DL115" s="860" t="s">
        <v>439</v>
      </c>
      <c r="DM115" s="858"/>
      <c r="DN115" s="858"/>
      <c r="DO115" s="858"/>
      <c r="DP115" s="859"/>
      <c r="DQ115" s="860" t="s">
        <v>439</v>
      </c>
      <c r="DR115" s="858"/>
      <c r="DS115" s="858"/>
      <c r="DT115" s="858"/>
      <c r="DU115" s="859"/>
      <c r="DV115" s="905" t="s">
        <v>439</v>
      </c>
      <c r="DW115" s="906"/>
      <c r="DX115" s="906"/>
      <c r="DY115" s="906"/>
      <c r="DZ115" s="907"/>
    </row>
    <row r="116" spans="1:130" s="246" customFormat="1" ht="26.25" customHeight="1" x14ac:dyDescent="0.15">
      <c r="A116" s="1001"/>
      <c r="B116" s="1002"/>
      <c r="C116" s="961" t="s">
        <v>455</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439</v>
      </c>
      <c r="AB116" s="858"/>
      <c r="AC116" s="858"/>
      <c r="AD116" s="858"/>
      <c r="AE116" s="859"/>
      <c r="AF116" s="860" t="s">
        <v>439</v>
      </c>
      <c r="AG116" s="858"/>
      <c r="AH116" s="858"/>
      <c r="AI116" s="858"/>
      <c r="AJ116" s="859"/>
      <c r="AK116" s="860" t="s">
        <v>439</v>
      </c>
      <c r="AL116" s="858"/>
      <c r="AM116" s="858"/>
      <c r="AN116" s="858"/>
      <c r="AO116" s="859"/>
      <c r="AP116" s="905" t="s">
        <v>439</v>
      </c>
      <c r="AQ116" s="906"/>
      <c r="AR116" s="906"/>
      <c r="AS116" s="906"/>
      <c r="AT116" s="907"/>
      <c r="AU116" s="1017"/>
      <c r="AV116" s="1018"/>
      <c r="AW116" s="1018"/>
      <c r="AX116" s="1018"/>
      <c r="AY116" s="1018"/>
      <c r="AZ116" s="944" t="s">
        <v>456</v>
      </c>
      <c r="BA116" s="945"/>
      <c r="BB116" s="945"/>
      <c r="BC116" s="945"/>
      <c r="BD116" s="945"/>
      <c r="BE116" s="945"/>
      <c r="BF116" s="945"/>
      <c r="BG116" s="945"/>
      <c r="BH116" s="945"/>
      <c r="BI116" s="945"/>
      <c r="BJ116" s="945"/>
      <c r="BK116" s="945"/>
      <c r="BL116" s="945"/>
      <c r="BM116" s="945"/>
      <c r="BN116" s="945"/>
      <c r="BO116" s="945"/>
      <c r="BP116" s="946"/>
      <c r="BQ116" s="894">
        <v>150</v>
      </c>
      <c r="BR116" s="895"/>
      <c r="BS116" s="895"/>
      <c r="BT116" s="895"/>
      <c r="BU116" s="895"/>
      <c r="BV116" s="895" t="s">
        <v>439</v>
      </c>
      <c r="BW116" s="895"/>
      <c r="BX116" s="895"/>
      <c r="BY116" s="895"/>
      <c r="BZ116" s="895"/>
      <c r="CA116" s="895" t="s">
        <v>439</v>
      </c>
      <c r="CB116" s="895"/>
      <c r="CC116" s="895"/>
      <c r="CD116" s="895"/>
      <c r="CE116" s="895"/>
      <c r="CF116" s="956" t="s">
        <v>439</v>
      </c>
      <c r="CG116" s="957"/>
      <c r="CH116" s="957"/>
      <c r="CI116" s="957"/>
      <c r="CJ116" s="957"/>
      <c r="CK116" s="1012"/>
      <c r="CL116" s="899"/>
      <c r="CM116" s="902" t="s">
        <v>457</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439</v>
      </c>
      <c r="DH116" s="858"/>
      <c r="DI116" s="858"/>
      <c r="DJ116" s="858"/>
      <c r="DK116" s="859"/>
      <c r="DL116" s="860" t="s">
        <v>439</v>
      </c>
      <c r="DM116" s="858"/>
      <c r="DN116" s="858"/>
      <c r="DO116" s="858"/>
      <c r="DP116" s="859"/>
      <c r="DQ116" s="860" t="s">
        <v>439</v>
      </c>
      <c r="DR116" s="858"/>
      <c r="DS116" s="858"/>
      <c r="DT116" s="858"/>
      <c r="DU116" s="859"/>
      <c r="DV116" s="905" t="s">
        <v>439</v>
      </c>
      <c r="DW116" s="906"/>
      <c r="DX116" s="906"/>
      <c r="DY116" s="906"/>
      <c r="DZ116" s="907"/>
    </row>
    <row r="117" spans="1:130" s="246" customFormat="1" ht="26.25" customHeight="1" x14ac:dyDescent="0.15">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458</v>
      </c>
      <c r="Z117" s="984"/>
      <c r="AA117" s="989">
        <v>1039279</v>
      </c>
      <c r="AB117" s="990"/>
      <c r="AC117" s="990"/>
      <c r="AD117" s="990"/>
      <c r="AE117" s="991"/>
      <c r="AF117" s="992">
        <v>1051926</v>
      </c>
      <c r="AG117" s="990"/>
      <c r="AH117" s="990"/>
      <c r="AI117" s="990"/>
      <c r="AJ117" s="991"/>
      <c r="AK117" s="992">
        <v>1075935</v>
      </c>
      <c r="AL117" s="990"/>
      <c r="AM117" s="990"/>
      <c r="AN117" s="990"/>
      <c r="AO117" s="991"/>
      <c r="AP117" s="993"/>
      <c r="AQ117" s="994"/>
      <c r="AR117" s="994"/>
      <c r="AS117" s="994"/>
      <c r="AT117" s="995"/>
      <c r="AU117" s="1017"/>
      <c r="AV117" s="1018"/>
      <c r="AW117" s="1018"/>
      <c r="AX117" s="1018"/>
      <c r="AY117" s="1018"/>
      <c r="AZ117" s="944" t="s">
        <v>459</v>
      </c>
      <c r="BA117" s="945"/>
      <c r="BB117" s="945"/>
      <c r="BC117" s="945"/>
      <c r="BD117" s="945"/>
      <c r="BE117" s="945"/>
      <c r="BF117" s="945"/>
      <c r="BG117" s="945"/>
      <c r="BH117" s="945"/>
      <c r="BI117" s="945"/>
      <c r="BJ117" s="945"/>
      <c r="BK117" s="945"/>
      <c r="BL117" s="945"/>
      <c r="BM117" s="945"/>
      <c r="BN117" s="945"/>
      <c r="BO117" s="945"/>
      <c r="BP117" s="946"/>
      <c r="BQ117" s="894" t="s">
        <v>127</v>
      </c>
      <c r="BR117" s="895"/>
      <c r="BS117" s="895"/>
      <c r="BT117" s="895"/>
      <c r="BU117" s="895"/>
      <c r="BV117" s="895" t="s">
        <v>127</v>
      </c>
      <c r="BW117" s="895"/>
      <c r="BX117" s="895"/>
      <c r="BY117" s="895"/>
      <c r="BZ117" s="895"/>
      <c r="CA117" s="895" t="s">
        <v>127</v>
      </c>
      <c r="CB117" s="895"/>
      <c r="CC117" s="895"/>
      <c r="CD117" s="895"/>
      <c r="CE117" s="895"/>
      <c r="CF117" s="956" t="s">
        <v>127</v>
      </c>
      <c r="CG117" s="957"/>
      <c r="CH117" s="957"/>
      <c r="CI117" s="957"/>
      <c r="CJ117" s="957"/>
      <c r="CK117" s="1012"/>
      <c r="CL117" s="899"/>
      <c r="CM117" s="902" t="s">
        <v>460</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127</v>
      </c>
      <c r="DH117" s="858"/>
      <c r="DI117" s="858"/>
      <c r="DJ117" s="858"/>
      <c r="DK117" s="859"/>
      <c r="DL117" s="860" t="s">
        <v>127</v>
      </c>
      <c r="DM117" s="858"/>
      <c r="DN117" s="858"/>
      <c r="DO117" s="858"/>
      <c r="DP117" s="859"/>
      <c r="DQ117" s="860" t="s">
        <v>127</v>
      </c>
      <c r="DR117" s="858"/>
      <c r="DS117" s="858"/>
      <c r="DT117" s="858"/>
      <c r="DU117" s="859"/>
      <c r="DV117" s="905" t="s">
        <v>127</v>
      </c>
      <c r="DW117" s="906"/>
      <c r="DX117" s="906"/>
      <c r="DY117" s="906"/>
      <c r="DZ117" s="907"/>
    </row>
    <row r="118" spans="1:130" s="246" customFormat="1" ht="26.25" customHeight="1" x14ac:dyDescent="0.15">
      <c r="A118" s="982" t="s">
        <v>432</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430</v>
      </c>
      <c r="AB118" s="983"/>
      <c r="AC118" s="983"/>
      <c r="AD118" s="983"/>
      <c r="AE118" s="984"/>
      <c r="AF118" s="985" t="s">
        <v>306</v>
      </c>
      <c r="AG118" s="983"/>
      <c r="AH118" s="983"/>
      <c r="AI118" s="983"/>
      <c r="AJ118" s="984"/>
      <c r="AK118" s="985" t="s">
        <v>305</v>
      </c>
      <c r="AL118" s="983"/>
      <c r="AM118" s="983"/>
      <c r="AN118" s="983"/>
      <c r="AO118" s="984"/>
      <c r="AP118" s="986" t="s">
        <v>431</v>
      </c>
      <c r="AQ118" s="987"/>
      <c r="AR118" s="987"/>
      <c r="AS118" s="987"/>
      <c r="AT118" s="988"/>
      <c r="AU118" s="1017"/>
      <c r="AV118" s="1018"/>
      <c r="AW118" s="1018"/>
      <c r="AX118" s="1018"/>
      <c r="AY118" s="1018"/>
      <c r="AZ118" s="960" t="s">
        <v>461</v>
      </c>
      <c r="BA118" s="961"/>
      <c r="BB118" s="961"/>
      <c r="BC118" s="961"/>
      <c r="BD118" s="961"/>
      <c r="BE118" s="961"/>
      <c r="BF118" s="961"/>
      <c r="BG118" s="961"/>
      <c r="BH118" s="961"/>
      <c r="BI118" s="961"/>
      <c r="BJ118" s="961"/>
      <c r="BK118" s="961"/>
      <c r="BL118" s="961"/>
      <c r="BM118" s="961"/>
      <c r="BN118" s="961"/>
      <c r="BO118" s="961"/>
      <c r="BP118" s="962"/>
      <c r="BQ118" s="963" t="s">
        <v>437</v>
      </c>
      <c r="BR118" s="926"/>
      <c r="BS118" s="926"/>
      <c r="BT118" s="926"/>
      <c r="BU118" s="926"/>
      <c r="BV118" s="926" t="s">
        <v>437</v>
      </c>
      <c r="BW118" s="926"/>
      <c r="BX118" s="926"/>
      <c r="BY118" s="926"/>
      <c r="BZ118" s="926"/>
      <c r="CA118" s="926" t="s">
        <v>439</v>
      </c>
      <c r="CB118" s="926"/>
      <c r="CC118" s="926"/>
      <c r="CD118" s="926"/>
      <c r="CE118" s="926"/>
      <c r="CF118" s="956" t="s">
        <v>437</v>
      </c>
      <c r="CG118" s="957"/>
      <c r="CH118" s="957"/>
      <c r="CI118" s="957"/>
      <c r="CJ118" s="957"/>
      <c r="CK118" s="1012"/>
      <c r="CL118" s="899"/>
      <c r="CM118" s="902" t="s">
        <v>462</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439</v>
      </c>
      <c r="DH118" s="858"/>
      <c r="DI118" s="858"/>
      <c r="DJ118" s="858"/>
      <c r="DK118" s="859"/>
      <c r="DL118" s="860" t="s">
        <v>439</v>
      </c>
      <c r="DM118" s="858"/>
      <c r="DN118" s="858"/>
      <c r="DO118" s="858"/>
      <c r="DP118" s="859"/>
      <c r="DQ118" s="860" t="s">
        <v>439</v>
      </c>
      <c r="DR118" s="858"/>
      <c r="DS118" s="858"/>
      <c r="DT118" s="858"/>
      <c r="DU118" s="859"/>
      <c r="DV118" s="905" t="s">
        <v>437</v>
      </c>
      <c r="DW118" s="906"/>
      <c r="DX118" s="906"/>
      <c r="DY118" s="906"/>
      <c r="DZ118" s="907"/>
    </row>
    <row r="119" spans="1:130" s="246" customFormat="1" ht="26.25" customHeight="1" x14ac:dyDescent="0.15">
      <c r="A119" s="896" t="s">
        <v>435</v>
      </c>
      <c r="B119" s="897"/>
      <c r="C119" s="972" t="s">
        <v>436</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437</v>
      </c>
      <c r="AB119" s="976"/>
      <c r="AC119" s="976"/>
      <c r="AD119" s="976"/>
      <c r="AE119" s="977"/>
      <c r="AF119" s="978" t="s">
        <v>437</v>
      </c>
      <c r="AG119" s="976"/>
      <c r="AH119" s="976"/>
      <c r="AI119" s="976"/>
      <c r="AJ119" s="977"/>
      <c r="AK119" s="978" t="s">
        <v>437</v>
      </c>
      <c r="AL119" s="976"/>
      <c r="AM119" s="976"/>
      <c r="AN119" s="976"/>
      <c r="AO119" s="977"/>
      <c r="AP119" s="979" t="s">
        <v>437</v>
      </c>
      <c r="AQ119" s="980"/>
      <c r="AR119" s="980"/>
      <c r="AS119" s="980"/>
      <c r="AT119" s="981"/>
      <c r="AU119" s="1019"/>
      <c r="AV119" s="1020"/>
      <c r="AW119" s="1020"/>
      <c r="AX119" s="1020"/>
      <c r="AY119" s="1020"/>
      <c r="AZ119" s="277" t="s">
        <v>188</v>
      </c>
      <c r="BA119" s="277"/>
      <c r="BB119" s="277"/>
      <c r="BC119" s="277"/>
      <c r="BD119" s="277"/>
      <c r="BE119" s="277"/>
      <c r="BF119" s="277"/>
      <c r="BG119" s="277"/>
      <c r="BH119" s="277"/>
      <c r="BI119" s="277"/>
      <c r="BJ119" s="277"/>
      <c r="BK119" s="277"/>
      <c r="BL119" s="277"/>
      <c r="BM119" s="277"/>
      <c r="BN119" s="277"/>
      <c r="BO119" s="958" t="s">
        <v>463</v>
      </c>
      <c r="BP119" s="959"/>
      <c r="BQ119" s="963">
        <v>11577372</v>
      </c>
      <c r="BR119" s="926"/>
      <c r="BS119" s="926"/>
      <c r="BT119" s="926"/>
      <c r="BU119" s="926"/>
      <c r="BV119" s="926">
        <v>11594347</v>
      </c>
      <c r="BW119" s="926"/>
      <c r="BX119" s="926"/>
      <c r="BY119" s="926"/>
      <c r="BZ119" s="926"/>
      <c r="CA119" s="926">
        <v>12403986</v>
      </c>
      <c r="CB119" s="926"/>
      <c r="CC119" s="926"/>
      <c r="CD119" s="926"/>
      <c r="CE119" s="926"/>
      <c r="CF119" s="824"/>
      <c r="CG119" s="825"/>
      <c r="CH119" s="825"/>
      <c r="CI119" s="825"/>
      <c r="CJ119" s="915"/>
      <c r="CK119" s="1013"/>
      <c r="CL119" s="901"/>
      <c r="CM119" s="919" t="s">
        <v>464</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20369</v>
      </c>
      <c r="DH119" s="841"/>
      <c r="DI119" s="841"/>
      <c r="DJ119" s="841"/>
      <c r="DK119" s="842"/>
      <c r="DL119" s="843">
        <v>12727</v>
      </c>
      <c r="DM119" s="841"/>
      <c r="DN119" s="841"/>
      <c r="DO119" s="841"/>
      <c r="DP119" s="842"/>
      <c r="DQ119" s="843">
        <v>6239</v>
      </c>
      <c r="DR119" s="841"/>
      <c r="DS119" s="841"/>
      <c r="DT119" s="841"/>
      <c r="DU119" s="842"/>
      <c r="DV119" s="929">
        <v>0.1</v>
      </c>
      <c r="DW119" s="930"/>
      <c r="DX119" s="930"/>
      <c r="DY119" s="930"/>
      <c r="DZ119" s="931"/>
    </row>
    <row r="120" spans="1:130" s="246" customFormat="1" ht="26.25" customHeight="1" x14ac:dyDescent="0.15">
      <c r="A120" s="898"/>
      <c r="B120" s="899"/>
      <c r="C120" s="902" t="s">
        <v>441</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439</v>
      </c>
      <c r="AB120" s="858"/>
      <c r="AC120" s="858"/>
      <c r="AD120" s="858"/>
      <c r="AE120" s="859"/>
      <c r="AF120" s="860" t="s">
        <v>439</v>
      </c>
      <c r="AG120" s="858"/>
      <c r="AH120" s="858"/>
      <c r="AI120" s="858"/>
      <c r="AJ120" s="859"/>
      <c r="AK120" s="860" t="s">
        <v>439</v>
      </c>
      <c r="AL120" s="858"/>
      <c r="AM120" s="858"/>
      <c r="AN120" s="858"/>
      <c r="AO120" s="859"/>
      <c r="AP120" s="905" t="s">
        <v>439</v>
      </c>
      <c r="AQ120" s="906"/>
      <c r="AR120" s="906"/>
      <c r="AS120" s="906"/>
      <c r="AT120" s="907"/>
      <c r="AU120" s="964" t="s">
        <v>465</v>
      </c>
      <c r="AV120" s="965"/>
      <c r="AW120" s="965"/>
      <c r="AX120" s="965"/>
      <c r="AY120" s="966"/>
      <c r="AZ120" s="941" t="s">
        <v>466</v>
      </c>
      <c r="BA120" s="886"/>
      <c r="BB120" s="886"/>
      <c r="BC120" s="886"/>
      <c r="BD120" s="886"/>
      <c r="BE120" s="886"/>
      <c r="BF120" s="886"/>
      <c r="BG120" s="886"/>
      <c r="BH120" s="886"/>
      <c r="BI120" s="886"/>
      <c r="BJ120" s="886"/>
      <c r="BK120" s="886"/>
      <c r="BL120" s="886"/>
      <c r="BM120" s="886"/>
      <c r="BN120" s="886"/>
      <c r="BO120" s="886"/>
      <c r="BP120" s="887"/>
      <c r="BQ120" s="942">
        <v>4125530</v>
      </c>
      <c r="BR120" s="923"/>
      <c r="BS120" s="923"/>
      <c r="BT120" s="923"/>
      <c r="BU120" s="923"/>
      <c r="BV120" s="923">
        <v>3780690</v>
      </c>
      <c r="BW120" s="923"/>
      <c r="BX120" s="923"/>
      <c r="BY120" s="923"/>
      <c r="BZ120" s="923"/>
      <c r="CA120" s="923">
        <v>5210840</v>
      </c>
      <c r="CB120" s="923"/>
      <c r="CC120" s="923"/>
      <c r="CD120" s="923"/>
      <c r="CE120" s="923"/>
      <c r="CF120" s="947">
        <v>122.1</v>
      </c>
      <c r="CG120" s="948"/>
      <c r="CH120" s="948"/>
      <c r="CI120" s="948"/>
      <c r="CJ120" s="948"/>
      <c r="CK120" s="949" t="s">
        <v>467</v>
      </c>
      <c r="CL120" s="933"/>
      <c r="CM120" s="933"/>
      <c r="CN120" s="933"/>
      <c r="CO120" s="934"/>
      <c r="CP120" s="953" t="s">
        <v>468</v>
      </c>
      <c r="CQ120" s="954"/>
      <c r="CR120" s="954"/>
      <c r="CS120" s="954"/>
      <c r="CT120" s="954"/>
      <c r="CU120" s="954"/>
      <c r="CV120" s="954"/>
      <c r="CW120" s="954"/>
      <c r="CX120" s="954"/>
      <c r="CY120" s="954"/>
      <c r="CZ120" s="954"/>
      <c r="DA120" s="954"/>
      <c r="DB120" s="954"/>
      <c r="DC120" s="954"/>
      <c r="DD120" s="954"/>
      <c r="DE120" s="954"/>
      <c r="DF120" s="955"/>
      <c r="DG120" s="942">
        <v>2046468</v>
      </c>
      <c r="DH120" s="923"/>
      <c r="DI120" s="923"/>
      <c r="DJ120" s="923"/>
      <c r="DK120" s="923"/>
      <c r="DL120" s="923">
        <v>2063893</v>
      </c>
      <c r="DM120" s="923"/>
      <c r="DN120" s="923"/>
      <c r="DO120" s="923"/>
      <c r="DP120" s="923"/>
      <c r="DQ120" s="923">
        <v>2003911</v>
      </c>
      <c r="DR120" s="923"/>
      <c r="DS120" s="923"/>
      <c r="DT120" s="923"/>
      <c r="DU120" s="923"/>
      <c r="DV120" s="924">
        <v>47</v>
      </c>
      <c r="DW120" s="924"/>
      <c r="DX120" s="924"/>
      <c r="DY120" s="924"/>
      <c r="DZ120" s="925"/>
    </row>
    <row r="121" spans="1:130" s="246" customFormat="1" ht="26.25" customHeight="1" x14ac:dyDescent="0.15">
      <c r="A121" s="898"/>
      <c r="B121" s="899"/>
      <c r="C121" s="944" t="s">
        <v>469</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437</v>
      </c>
      <c r="AB121" s="858"/>
      <c r="AC121" s="858"/>
      <c r="AD121" s="858"/>
      <c r="AE121" s="859"/>
      <c r="AF121" s="860" t="s">
        <v>439</v>
      </c>
      <c r="AG121" s="858"/>
      <c r="AH121" s="858"/>
      <c r="AI121" s="858"/>
      <c r="AJ121" s="859"/>
      <c r="AK121" s="860" t="s">
        <v>439</v>
      </c>
      <c r="AL121" s="858"/>
      <c r="AM121" s="858"/>
      <c r="AN121" s="858"/>
      <c r="AO121" s="859"/>
      <c r="AP121" s="905" t="s">
        <v>439</v>
      </c>
      <c r="AQ121" s="906"/>
      <c r="AR121" s="906"/>
      <c r="AS121" s="906"/>
      <c r="AT121" s="907"/>
      <c r="AU121" s="967"/>
      <c r="AV121" s="968"/>
      <c r="AW121" s="968"/>
      <c r="AX121" s="968"/>
      <c r="AY121" s="969"/>
      <c r="AZ121" s="893" t="s">
        <v>470</v>
      </c>
      <c r="BA121" s="828"/>
      <c r="BB121" s="828"/>
      <c r="BC121" s="828"/>
      <c r="BD121" s="828"/>
      <c r="BE121" s="828"/>
      <c r="BF121" s="828"/>
      <c r="BG121" s="828"/>
      <c r="BH121" s="828"/>
      <c r="BI121" s="828"/>
      <c r="BJ121" s="828"/>
      <c r="BK121" s="828"/>
      <c r="BL121" s="828"/>
      <c r="BM121" s="828"/>
      <c r="BN121" s="828"/>
      <c r="BO121" s="828"/>
      <c r="BP121" s="829"/>
      <c r="BQ121" s="894">
        <v>835728</v>
      </c>
      <c r="BR121" s="895"/>
      <c r="BS121" s="895"/>
      <c r="BT121" s="895"/>
      <c r="BU121" s="895"/>
      <c r="BV121" s="895">
        <v>791584</v>
      </c>
      <c r="BW121" s="895"/>
      <c r="BX121" s="895"/>
      <c r="BY121" s="895"/>
      <c r="BZ121" s="895"/>
      <c r="CA121" s="895">
        <v>756740</v>
      </c>
      <c r="CB121" s="895"/>
      <c r="CC121" s="895"/>
      <c r="CD121" s="895"/>
      <c r="CE121" s="895"/>
      <c r="CF121" s="956">
        <v>17.7</v>
      </c>
      <c r="CG121" s="957"/>
      <c r="CH121" s="957"/>
      <c r="CI121" s="957"/>
      <c r="CJ121" s="957"/>
      <c r="CK121" s="950"/>
      <c r="CL121" s="936"/>
      <c r="CM121" s="936"/>
      <c r="CN121" s="936"/>
      <c r="CO121" s="937"/>
      <c r="CP121" s="916" t="s">
        <v>471</v>
      </c>
      <c r="CQ121" s="917"/>
      <c r="CR121" s="917"/>
      <c r="CS121" s="917"/>
      <c r="CT121" s="917"/>
      <c r="CU121" s="917"/>
      <c r="CV121" s="917"/>
      <c r="CW121" s="917"/>
      <c r="CX121" s="917"/>
      <c r="CY121" s="917"/>
      <c r="CZ121" s="917"/>
      <c r="DA121" s="917"/>
      <c r="DB121" s="917"/>
      <c r="DC121" s="917"/>
      <c r="DD121" s="917"/>
      <c r="DE121" s="917"/>
      <c r="DF121" s="918"/>
      <c r="DG121" s="894" t="s">
        <v>439</v>
      </c>
      <c r="DH121" s="895"/>
      <c r="DI121" s="895"/>
      <c r="DJ121" s="895"/>
      <c r="DK121" s="895"/>
      <c r="DL121" s="895" t="s">
        <v>439</v>
      </c>
      <c r="DM121" s="895"/>
      <c r="DN121" s="895"/>
      <c r="DO121" s="895"/>
      <c r="DP121" s="895"/>
      <c r="DQ121" s="895">
        <v>655000</v>
      </c>
      <c r="DR121" s="895"/>
      <c r="DS121" s="895"/>
      <c r="DT121" s="895"/>
      <c r="DU121" s="895"/>
      <c r="DV121" s="872">
        <v>15.3</v>
      </c>
      <c r="DW121" s="872"/>
      <c r="DX121" s="872"/>
      <c r="DY121" s="872"/>
      <c r="DZ121" s="873"/>
    </row>
    <row r="122" spans="1:130" s="246" customFormat="1" ht="26.25" customHeight="1" x14ac:dyDescent="0.15">
      <c r="A122" s="898"/>
      <c r="B122" s="899"/>
      <c r="C122" s="902" t="s">
        <v>451</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439</v>
      </c>
      <c r="AB122" s="858"/>
      <c r="AC122" s="858"/>
      <c r="AD122" s="858"/>
      <c r="AE122" s="859"/>
      <c r="AF122" s="860" t="s">
        <v>439</v>
      </c>
      <c r="AG122" s="858"/>
      <c r="AH122" s="858"/>
      <c r="AI122" s="858"/>
      <c r="AJ122" s="859"/>
      <c r="AK122" s="860" t="s">
        <v>437</v>
      </c>
      <c r="AL122" s="858"/>
      <c r="AM122" s="858"/>
      <c r="AN122" s="858"/>
      <c r="AO122" s="859"/>
      <c r="AP122" s="905" t="s">
        <v>439</v>
      </c>
      <c r="AQ122" s="906"/>
      <c r="AR122" s="906"/>
      <c r="AS122" s="906"/>
      <c r="AT122" s="907"/>
      <c r="AU122" s="967"/>
      <c r="AV122" s="968"/>
      <c r="AW122" s="968"/>
      <c r="AX122" s="968"/>
      <c r="AY122" s="969"/>
      <c r="AZ122" s="960" t="s">
        <v>472</v>
      </c>
      <c r="BA122" s="961"/>
      <c r="BB122" s="961"/>
      <c r="BC122" s="961"/>
      <c r="BD122" s="961"/>
      <c r="BE122" s="961"/>
      <c r="BF122" s="961"/>
      <c r="BG122" s="961"/>
      <c r="BH122" s="961"/>
      <c r="BI122" s="961"/>
      <c r="BJ122" s="961"/>
      <c r="BK122" s="961"/>
      <c r="BL122" s="961"/>
      <c r="BM122" s="961"/>
      <c r="BN122" s="961"/>
      <c r="BO122" s="961"/>
      <c r="BP122" s="962"/>
      <c r="BQ122" s="963">
        <v>6123758</v>
      </c>
      <c r="BR122" s="926"/>
      <c r="BS122" s="926"/>
      <c r="BT122" s="926"/>
      <c r="BU122" s="926"/>
      <c r="BV122" s="926">
        <v>5942408</v>
      </c>
      <c r="BW122" s="926"/>
      <c r="BX122" s="926"/>
      <c r="BY122" s="926"/>
      <c r="BZ122" s="926"/>
      <c r="CA122" s="926">
        <v>5913596</v>
      </c>
      <c r="CB122" s="926"/>
      <c r="CC122" s="926"/>
      <c r="CD122" s="926"/>
      <c r="CE122" s="926"/>
      <c r="CF122" s="927">
        <v>138.6</v>
      </c>
      <c r="CG122" s="928"/>
      <c r="CH122" s="928"/>
      <c r="CI122" s="928"/>
      <c r="CJ122" s="928"/>
      <c r="CK122" s="950"/>
      <c r="CL122" s="936"/>
      <c r="CM122" s="936"/>
      <c r="CN122" s="936"/>
      <c r="CO122" s="937"/>
      <c r="CP122" s="916" t="s">
        <v>473</v>
      </c>
      <c r="CQ122" s="917"/>
      <c r="CR122" s="917"/>
      <c r="CS122" s="917"/>
      <c r="CT122" s="917"/>
      <c r="CU122" s="917"/>
      <c r="CV122" s="917"/>
      <c r="CW122" s="917"/>
      <c r="CX122" s="917"/>
      <c r="CY122" s="917"/>
      <c r="CZ122" s="917"/>
      <c r="DA122" s="917"/>
      <c r="DB122" s="917"/>
      <c r="DC122" s="917"/>
      <c r="DD122" s="917"/>
      <c r="DE122" s="917"/>
      <c r="DF122" s="918"/>
      <c r="DG122" s="894">
        <v>104213</v>
      </c>
      <c r="DH122" s="895"/>
      <c r="DI122" s="895"/>
      <c r="DJ122" s="895"/>
      <c r="DK122" s="895"/>
      <c r="DL122" s="895">
        <v>99341</v>
      </c>
      <c r="DM122" s="895"/>
      <c r="DN122" s="895"/>
      <c r="DO122" s="895"/>
      <c r="DP122" s="895"/>
      <c r="DQ122" s="895">
        <v>91705</v>
      </c>
      <c r="DR122" s="895"/>
      <c r="DS122" s="895"/>
      <c r="DT122" s="895"/>
      <c r="DU122" s="895"/>
      <c r="DV122" s="872">
        <v>2.1</v>
      </c>
      <c r="DW122" s="872"/>
      <c r="DX122" s="872"/>
      <c r="DY122" s="872"/>
      <c r="DZ122" s="873"/>
    </row>
    <row r="123" spans="1:130" s="246" customFormat="1" ht="26.25" customHeight="1" x14ac:dyDescent="0.15">
      <c r="A123" s="898"/>
      <c r="B123" s="899"/>
      <c r="C123" s="902" t="s">
        <v>457</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437</v>
      </c>
      <c r="AB123" s="858"/>
      <c r="AC123" s="858"/>
      <c r="AD123" s="858"/>
      <c r="AE123" s="859"/>
      <c r="AF123" s="860" t="s">
        <v>474</v>
      </c>
      <c r="AG123" s="858"/>
      <c r="AH123" s="858"/>
      <c r="AI123" s="858"/>
      <c r="AJ123" s="859"/>
      <c r="AK123" s="860" t="s">
        <v>127</v>
      </c>
      <c r="AL123" s="858"/>
      <c r="AM123" s="858"/>
      <c r="AN123" s="858"/>
      <c r="AO123" s="859"/>
      <c r="AP123" s="905" t="s">
        <v>437</v>
      </c>
      <c r="AQ123" s="906"/>
      <c r="AR123" s="906"/>
      <c r="AS123" s="906"/>
      <c r="AT123" s="907"/>
      <c r="AU123" s="970"/>
      <c r="AV123" s="971"/>
      <c r="AW123" s="971"/>
      <c r="AX123" s="971"/>
      <c r="AY123" s="971"/>
      <c r="AZ123" s="277" t="s">
        <v>188</v>
      </c>
      <c r="BA123" s="277"/>
      <c r="BB123" s="277"/>
      <c r="BC123" s="277"/>
      <c r="BD123" s="277"/>
      <c r="BE123" s="277"/>
      <c r="BF123" s="277"/>
      <c r="BG123" s="277"/>
      <c r="BH123" s="277"/>
      <c r="BI123" s="277"/>
      <c r="BJ123" s="277"/>
      <c r="BK123" s="277"/>
      <c r="BL123" s="277"/>
      <c r="BM123" s="277"/>
      <c r="BN123" s="277"/>
      <c r="BO123" s="958" t="s">
        <v>475</v>
      </c>
      <c r="BP123" s="959"/>
      <c r="BQ123" s="913">
        <v>11085016</v>
      </c>
      <c r="BR123" s="914"/>
      <c r="BS123" s="914"/>
      <c r="BT123" s="914"/>
      <c r="BU123" s="914"/>
      <c r="BV123" s="914">
        <v>10514682</v>
      </c>
      <c r="BW123" s="914"/>
      <c r="BX123" s="914"/>
      <c r="BY123" s="914"/>
      <c r="BZ123" s="914"/>
      <c r="CA123" s="914">
        <v>11881176</v>
      </c>
      <c r="CB123" s="914"/>
      <c r="CC123" s="914"/>
      <c r="CD123" s="914"/>
      <c r="CE123" s="914"/>
      <c r="CF123" s="824"/>
      <c r="CG123" s="825"/>
      <c r="CH123" s="825"/>
      <c r="CI123" s="825"/>
      <c r="CJ123" s="915"/>
      <c r="CK123" s="950"/>
      <c r="CL123" s="936"/>
      <c r="CM123" s="936"/>
      <c r="CN123" s="936"/>
      <c r="CO123" s="937"/>
      <c r="CP123" s="916" t="s">
        <v>401</v>
      </c>
      <c r="CQ123" s="917"/>
      <c r="CR123" s="917"/>
      <c r="CS123" s="917"/>
      <c r="CT123" s="917"/>
      <c r="CU123" s="917"/>
      <c r="CV123" s="917"/>
      <c r="CW123" s="917"/>
      <c r="CX123" s="917"/>
      <c r="CY123" s="917"/>
      <c r="CZ123" s="917"/>
      <c r="DA123" s="917"/>
      <c r="DB123" s="917"/>
      <c r="DC123" s="917"/>
      <c r="DD123" s="917"/>
      <c r="DE123" s="917"/>
      <c r="DF123" s="918"/>
      <c r="DG123" s="857" t="s">
        <v>476</v>
      </c>
      <c r="DH123" s="858"/>
      <c r="DI123" s="858"/>
      <c r="DJ123" s="858"/>
      <c r="DK123" s="859"/>
      <c r="DL123" s="860" t="s">
        <v>127</v>
      </c>
      <c r="DM123" s="858"/>
      <c r="DN123" s="858"/>
      <c r="DO123" s="858"/>
      <c r="DP123" s="859"/>
      <c r="DQ123" s="860" t="s">
        <v>127</v>
      </c>
      <c r="DR123" s="858"/>
      <c r="DS123" s="858"/>
      <c r="DT123" s="858"/>
      <c r="DU123" s="859"/>
      <c r="DV123" s="905" t="s">
        <v>476</v>
      </c>
      <c r="DW123" s="906"/>
      <c r="DX123" s="906"/>
      <c r="DY123" s="906"/>
      <c r="DZ123" s="907"/>
    </row>
    <row r="124" spans="1:130" s="246" customFormat="1" ht="26.25" customHeight="1" thickBot="1" x14ac:dyDescent="0.2">
      <c r="A124" s="898"/>
      <c r="B124" s="899"/>
      <c r="C124" s="902" t="s">
        <v>460</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439</v>
      </c>
      <c r="AB124" s="858"/>
      <c r="AC124" s="858"/>
      <c r="AD124" s="858"/>
      <c r="AE124" s="859"/>
      <c r="AF124" s="860" t="s">
        <v>476</v>
      </c>
      <c r="AG124" s="858"/>
      <c r="AH124" s="858"/>
      <c r="AI124" s="858"/>
      <c r="AJ124" s="859"/>
      <c r="AK124" s="860" t="s">
        <v>476</v>
      </c>
      <c r="AL124" s="858"/>
      <c r="AM124" s="858"/>
      <c r="AN124" s="858"/>
      <c r="AO124" s="859"/>
      <c r="AP124" s="905" t="s">
        <v>476</v>
      </c>
      <c r="AQ124" s="906"/>
      <c r="AR124" s="906"/>
      <c r="AS124" s="906"/>
      <c r="AT124" s="907"/>
      <c r="AU124" s="908" t="s">
        <v>477</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11.5</v>
      </c>
      <c r="BR124" s="912"/>
      <c r="BS124" s="912"/>
      <c r="BT124" s="912"/>
      <c r="BU124" s="912"/>
      <c r="BV124" s="912">
        <v>25.4</v>
      </c>
      <c r="BW124" s="912"/>
      <c r="BX124" s="912"/>
      <c r="BY124" s="912"/>
      <c r="BZ124" s="912"/>
      <c r="CA124" s="912">
        <v>12.2</v>
      </c>
      <c r="CB124" s="912"/>
      <c r="CC124" s="912"/>
      <c r="CD124" s="912"/>
      <c r="CE124" s="912"/>
      <c r="CF124" s="802"/>
      <c r="CG124" s="803"/>
      <c r="CH124" s="803"/>
      <c r="CI124" s="803"/>
      <c r="CJ124" s="943"/>
      <c r="CK124" s="951"/>
      <c r="CL124" s="951"/>
      <c r="CM124" s="951"/>
      <c r="CN124" s="951"/>
      <c r="CO124" s="952"/>
      <c r="CP124" s="916" t="s">
        <v>478</v>
      </c>
      <c r="CQ124" s="917"/>
      <c r="CR124" s="917"/>
      <c r="CS124" s="917"/>
      <c r="CT124" s="917"/>
      <c r="CU124" s="917"/>
      <c r="CV124" s="917"/>
      <c r="CW124" s="917"/>
      <c r="CX124" s="917"/>
      <c r="CY124" s="917"/>
      <c r="CZ124" s="917"/>
      <c r="DA124" s="917"/>
      <c r="DB124" s="917"/>
      <c r="DC124" s="917"/>
      <c r="DD124" s="917"/>
      <c r="DE124" s="917"/>
      <c r="DF124" s="918"/>
      <c r="DG124" s="840" t="s">
        <v>439</v>
      </c>
      <c r="DH124" s="841"/>
      <c r="DI124" s="841"/>
      <c r="DJ124" s="841"/>
      <c r="DK124" s="842"/>
      <c r="DL124" s="843" t="s">
        <v>437</v>
      </c>
      <c r="DM124" s="841"/>
      <c r="DN124" s="841"/>
      <c r="DO124" s="841"/>
      <c r="DP124" s="842"/>
      <c r="DQ124" s="843" t="s">
        <v>437</v>
      </c>
      <c r="DR124" s="841"/>
      <c r="DS124" s="841"/>
      <c r="DT124" s="841"/>
      <c r="DU124" s="842"/>
      <c r="DV124" s="929" t="s">
        <v>439</v>
      </c>
      <c r="DW124" s="930"/>
      <c r="DX124" s="930"/>
      <c r="DY124" s="930"/>
      <c r="DZ124" s="931"/>
    </row>
    <row r="125" spans="1:130" s="246" customFormat="1" ht="26.25" customHeight="1" x14ac:dyDescent="0.15">
      <c r="A125" s="898"/>
      <c r="B125" s="899"/>
      <c r="C125" s="902" t="s">
        <v>462</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439</v>
      </c>
      <c r="AB125" s="858"/>
      <c r="AC125" s="858"/>
      <c r="AD125" s="858"/>
      <c r="AE125" s="859"/>
      <c r="AF125" s="860" t="s">
        <v>439</v>
      </c>
      <c r="AG125" s="858"/>
      <c r="AH125" s="858"/>
      <c r="AI125" s="858"/>
      <c r="AJ125" s="859"/>
      <c r="AK125" s="860" t="s">
        <v>439</v>
      </c>
      <c r="AL125" s="858"/>
      <c r="AM125" s="858"/>
      <c r="AN125" s="858"/>
      <c r="AO125" s="859"/>
      <c r="AP125" s="905" t="s">
        <v>439</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479</v>
      </c>
      <c r="CL125" s="933"/>
      <c r="CM125" s="933"/>
      <c r="CN125" s="933"/>
      <c r="CO125" s="934"/>
      <c r="CP125" s="941" t="s">
        <v>480</v>
      </c>
      <c r="CQ125" s="886"/>
      <c r="CR125" s="886"/>
      <c r="CS125" s="886"/>
      <c r="CT125" s="886"/>
      <c r="CU125" s="886"/>
      <c r="CV125" s="886"/>
      <c r="CW125" s="886"/>
      <c r="CX125" s="886"/>
      <c r="CY125" s="886"/>
      <c r="CZ125" s="886"/>
      <c r="DA125" s="886"/>
      <c r="DB125" s="886"/>
      <c r="DC125" s="886"/>
      <c r="DD125" s="886"/>
      <c r="DE125" s="886"/>
      <c r="DF125" s="887"/>
      <c r="DG125" s="942" t="s">
        <v>439</v>
      </c>
      <c r="DH125" s="923"/>
      <c r="DI125" s="923"/>
      <c r="DJ125" s="923"/>
      <c r="DK125" s="923"/>
      <c r="DL125" s="923" t="s">
        <v>439</v>
      </c>
      <c r="DM125" s="923"/>
      <c r="DN125" s="923"/>
      <c r="DO125" s="923"/>
      <c r="DP125" s="923"/>
      <c r="DQ125" s="923" t="s">
        <v>439</v>
      </c>
      <c r="DR125" s="923"/>
      <c r="DS125" s="923"/>
      <c r="DT125" s="923"/>
      <c r="DU125" s="923"/>
      <c r="DV125" s="924" t="s">
        <v>439</v>
      </c>
      <c r="DW125" s="924"/>
      <c r="DX125" s="924"/>
      <c r="DY125" s="924"/>
      <c r="DZ125" s="925"/>
    </row>
    <row r="126" spans="1:130" s="246" customFormat="1" ht="26.25" customHeight="1" thickBot="1" x14ac:dyDescent="0.2">
      <c r="A126" s="898"/>
      <c r="B126" s="899"/>
      <c r="C126" s="902" t="s">
        <v>464</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15295</v>
      </c>
      <c r="AB126" s="858"/>
      <c r="AC126" s="858"/>
      <c r="AD126" s="858"/>
      <c r="AE126" s="859"/>
      <c r="AF126" s="860">
        <v>6923</v>
      </c>
      <c r="AG126" s="858"/>
      <c r="AH126" s="858"/>
      <c r="AI126" s="858"/>
      <c r="AJ126" s="859"/>
      <c r="AK126" s="860">
        <v>4230</v>
      </c>
      <c r="AL126" s="858"/>
      <c r="AM126" s="858"/>
      <c r="AN126" s="858"/>
      <c r="AO126" s="859"/>
      <c r="AP126" s="905">
        <v>0.1</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481</v>
      </c>
      <c r="CQ126" s="828"/>
      <c r="CR126" s="828"/>
      <c r="CS126" s="828"/>
      <c r="CT126" s="828"/>
      <c r="CU126" s="828"/>
      <c r="CV126" s="828"/>
      <c r="CW126" s="828"/>
      <c r="CX126" s="828"/>
      <c r="CY126" s="828"/>
      <c r="CZ126" s="828"/>
      <c r="DA126" s="828"/>
      <c r="DB126" s="828"/>
      <c r="DC126" s="828"/>
      <c r="DD126" s="828"/>
      <c r="DE126" s="828"/>
      <c r="DF126" s="829"/>
      <c r="DG126" s="894" t="s">
        <v>439</v>
      </c>
      <c r="DH126" s="895"/>
      <c r="DI126" s="895"/>
      <c r="DJ126" s="895"/>
      <c r="DK126" s="895"/>
      <c r="DL126" s="895" t="s">
        <v>439</v>
      </c>
      <c r="DM126" s="895"/>
      <c r="DN126" s="895"/>
      <c r="DO126" s="895"/>
      <c r="DP126" s="895"/>
      <c r="DQ126" s="895" t="s">
        <v>439</v>
      </c>
      <c r="DR126" s="895"/>
      <c r="DS126" s="895"/>
      <c r="DT126" s="895"/>
      <c r="DU126" s="895"/>
      <c r="DV126" s="872" t="s">
        <v>439</v>
      </c>
      <c r="DW126" s="872"/>
      <c r="DX126" s="872"/>
      <c r="DY126" s="872"/>
      <c r="DZ126" s="873"/>
    </row>
    <row r="127" spans="1:130" s="246" customFormat="1" ht="26.25" customHeight="1" x14ac:dyDescent="0.15">
      <c r="A127" s="900"/>
      <c r="B127" s="901"/>
      <c r="C127" s="919" t="s">
        <v>482</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439</v>
      </c>
      <c r="AB127" s="858"/>
      <c r="AC127" s="858"/>
      <c r="AD127" s="858"/>
      <c r="AE127" s="859"/>
      <c r="AF127" s="860" t="s">
        <v>437</v>
      </c>
      <c r="AG127" s="858"/>
      <c r="AH127" s="858"/>
      <c r="AI127" s="858"/>
      <c r="AJ127" s="859"/>
      <c r="AK127" s="860" t="s">
        <v>439</v>
      </c>
      <c r="AL127" s="858"/>
      <c r="AM127" s="858"/>
      <c r="AN127" s="858"/>
      <c r="AO127" s="859"/>
      <c r="AP127" s="905" t="s">
        <v>439</v>
      </c>
      <c r="AQ127" s="906"/>
      <c r="AR127" s="906"/>
      <c r="AS127" s="906"/>
      <c r="AT127" s="907"/>
      <c r="AU127" s="282"/>
      <c r="AV127" s="282"/>
      <c r="AW127" s="282"/>
      <c r="AX127" s="922" t="s">
        <v>483</v>
      </c>
      <c r="AY127" s="890"/>
      <c r="AZ127" s="890"/>
      <c r="BA127" s="890"/>
      <c r="BB127" s="890"/>
      <c r="BC127" s="890"/>
      <c r="BD127" s="890"/>
      <c r="BE127" s="891"/>
      <c r="BF127" s="889" t="s">
        <v>484</v>
      </c>
      <c r="BG127" s="890"/>
      <c r="BH127" s="890"/>
      <c r="BI127" s="890"/>
      <c r="BJ127" s="890"/>
      <c r="BK127" s="890"/>
      <c r="BL127" s="891"/>
      <c r="BM127" s="889" t="s">
        <v>485</v>
      </c>
      <c r="BN127" s="890"/>
      <c r="BO127" s="890"/>
      <c r="BP127" s="890"/>
      <c r="BQ127" s="890"/>
      <c r="BR127" s="890"/>
      <c r="BS127" s="891"/>
      <c r="BT127" s="889" t="s">
        <v>486</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487</v>
      </c>
      <c r="CQ127" s="828"/>
      <c r="CR127" s="828"/>
      <c r="CS127" s="828"/>
      <c r="CT127" s="828"/>
      <c r="CU127" s="828"/>
      <c r="CV127" s="828"/>
      <c r="CW127" s="828"/>
      <c r="CX127" s="828"/>
      <c r="CY127" s="828"/>
      <c r="CZ127" s="828"/>
      <c r="DA127" s="828"/>
      <c r="DB127" s="828"/>
      <c r="DC127" s="828"/>
      <c r="DD127" s="828"/>
      <c r="DE127" s="828"/>
      <c r="DF127" s="829"/>
      <c r="DG127" s="894" t="s">
        <v>439</v>
      </c>
      <c r="DH127" s="895"/>
      <c r="DI127" s="895"/>
      <c r="DJ127" s="895"/>
      <c r="DK127" s="895"/>
      <c r="DL127" s="895" t="s">
        <v>439</v>
      </c>
      <c r="DM127" s="895"/>
      <c r="DN127" s="895"/>
      <c r="DO127" s="895"/>
      <c r="DP127" s="895"/>
      <c r="DQ127" s="895" t="s">
        <v>437</v>
      </c>
      <c r="DR127" s="895"/>
      <c r="DS127" s="895"/>
      <c r="DT127" s="895"/>
      <c r="DU127" s="895"/>
      <c r="DV127" s="872" t="s">
        <v>439</v>
      </c>
      <c r="DW127" s="872"/>
      <c r="DX127" s="872"/>
      <c r="DY127" s="872"/>
      <c r="DZ127" s="873"/>
    </row>
    <row r="128" spans="1:130" s="246" customFormat="1" ht="26.25" customHeight="1" thickBot="1" x14ac:dyDescent="0.2">
      <c r="A128" s="874" t="s">
        <v>488</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489</v>
      </c>
      <c r="X128" s="876"/>
      <c r="Y128" s="876"/>
      <c r="Z128" s="877"/>
      <c r="AA128" s="878">
        <v>58131</v>
      </c>
      <c r="AB128" s="879"/>
      <c r="AC128" s="879"/>
      <c r="AD128" s="879"/>
      <c r="AE128" s="880"/>
      <c r="AF128" s="881">
        <v>59465</v>
      </c>
      <c r="AG128" s="879"/>
      <c r="AH128" s="879"/>
      <c r="AI128" s="879"/>
      <c r="AJ128" s="880"/>
      <c r="AK128" s="881">
        <v>60438</v>
      </c>
      <c r="AL128" s="879"/>
      <c r="AM128" s="879"/>
      <c r="AN128" s="879"/>
      <c r="AO128" s="880"/>
      <c r="AP128" s="882"/>
      <c r="AQ128" s="883"/>
      <c r="AR128" s="883"/>
      <c r="AS128" s="883"/>
      <c r="AT128" s="884"/>
      <c r="AU128" s="282"/>
      <c r="AV128" s="282"/>
      <c r="AW128" s="282"/>
      <c r="AX128" s="885" t="s">
        <v>490</v>
      </c>
      <c r="AY128" s="886"/>
      <c r="AZ128" s="886"/>
      <c r="BA128" s="886"/>
      <c r="BB128" s="886"/>
      <c r="BC128" s="886"/>
      <c r="BD128" s="886"/>
      <c r="BE128" s="887"/>
      <c r="BF128" s="864" t="s">
        <v>127</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491</v>
      </c>
      <c r="CQ128" s="806"/>
      <c r="CR128" s="806"/>
      <c r="CS128" s="806"/>
      <c r="CT128" s="806"/>
      <c r="CU128" s="806"/>
      <c r="CV128" s="806"/>
      <c r="CW128" s="806"/>
      <c r="CX128" s="806"/>
      <c r="CY128" s="806"/>
      <c r="CZ128" s="806"/>
      <c r="DA128" s="806"/>
      <c r="DB128" s="806"/>
      <c r="DC128" s="806"/>
      <c r="DD128" s="806"/>
      <c r="DE128" s="806"/>
      <c r="DF128" s="807"/>
      <c r="DG128" s="868">
        <v>14136</v>
      </c>
      <c r="DH128" s="869"/>
      <c r="DI128" s="869"/>
      <c r="DJ128" s="869"/>
      <c r="DK128" s="869"/>
      <c r="DL128" s="869">
        <v>17892</v>
      </c>
      <c r="DM128" s="869"/>
      <c r="DN128" s="869"/>
      <c r="DO128" s="869"/>
      <c r="DP128" s="869"/>
      <c r="DQ128" s="869">
        <v>13986</v>
      </c>
      <c r="DR128" s="869"/>
      <c r="DS128" s="869"/>
      <c r="DT128" s="869"/>
      <c r="DU128" s="869"/>
      <c r="DV128" s="870">
        <v>0.3</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492</v>
      </c>
      <c r="X129" s="855"/>
      <c r="Y129" s="855"/>
      <c r="Z129" s="856"/>
      <c r="AA129" s="857">
        <v>4804317</v>
      </c>
      <c r="AB129" s="858"/>
      <c r="AC129" s="858"/>
      <c r="AD129" s="858"/>
      <c r="AE129" s="859"/>
      <c r="AF129" s="860">
        <v>4815078</v>
      </c>
      <c r="AG129" s="858"/>
      <c r="AH129" s="858"/>
      <c r="AI129" s="858"/>
      <c r="AJ129" s="859"/>
      <c r="AK129" s="860">
        <v>4829786</v>
      </c>
      <c r="AL129" s="858"/>
      <c r="AM129" s="858"/>
      <c r="AN129" s="858"/>
      <c r="AO129" s="859"/>
      <c r="AP129" s="861"/>
      <c r="AQ129" s="862"/>
      <c r="AR129" s="862"/>
      <c r="AS129" s="862"/>
      <c r="AT129" s="863"/>
      <c r="AU129" s="284"/>
      <c r="AV129" s="284"/>
      <c r="AW129" s="284"/>
      <c r="AX129" s="827" t="s">
        <v>493</v>
      </c>
      <c r="AY129" s="828"/>
      <c r="AZ129" s="828"/>
      <c r="BA129" s="828"/>
      <c r="BB129" s="828"/>
      <c r="BC129" s="828"/>
      <c r="BD129" s="828"/>
      <c r="BE129" s="829"/>
      <c r="BF129" s="847" t="s">
        <v>127</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494</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495</v>
      </c>
      <c r="X130" s="855"/>
      <c r="Y130" s="855"/>
      <c r="Z130" s="856"/>
      <c r="AA130" s="857">
        <v>547252</v>
      </c>
      <c r="AB130" s="858"/>
      <c r="AC130" s="858"/>
      <c r="AD130" s="858"/>
      <c r="AE130" s="859"/>
      <c r="AF130" s="860">
        <v>564727</v>
      </c>
      <c r="AG130" s="858"/>
      <c r="AH130" s="858"/>
      <c r="AI130" s="858"/>
      <c r="AJ130" s="859"/>
      <c r="AK130" s="860">
        <v>562025</v>
      </c>
      <c r="AL130" s="858"/>
      <c r="AM130" s="858"/>
      <c r="AN130" s="858"/>
      <c r="AO130" s="859"/>
      <c r="AP130" s="861"/>
      <c r="AQ130" s="862"/>
      <c r="AR130" s="862"/>
      <c r="AS130" s="862"/>
      <c r="AT130" s="863"/>
      <c r="AU130" s="284"/>
      <c r="AV130" s="284"/>
      <c r="AW130" s="284"/>
      <c r="AX130" s="827" t="s">
        <v>496</v>
      </c>
      <c r="AY130" s="828"/>
      <c r="AZ130" s="828"/>
      <c r="BA130" s="828"/>
      <c r="BB130" s="828"/>
      <c r="BC130" s="828"/>
      <c r="BD130" s="828"/>
      <c r="BE130" s="829"/>
      <c r="BF130" s="830">
        <v>10.199999999999999</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497</v>
      </c>
      <c r="X131" s="838"/>
      <c r="Y131" s="838"/>
      <c r="Z131" s="839"/>
      <c r="AA131" s="840">
        <v>4257065</v>
      </c>
      <c r="AB131" s="841"/>
      <c r="AC131" s="841"/>
      <c r="AD131" s="841"/>
      <c r="AE131" s="842"/>
      <c r="AF131" s="843">
        <v>4250351</v>
      </c>
      <c r="AG131" s="841"/>
      <c r="AH131" s="841"/>
      <c r="AI131" s="841"/>
      <c r="AJ131" s="842"/>
      <c r="AK131" s="843">
        <v>4267761</v>
      </c>
      <c r="AL131" s="841"/>
      <c r="AM131" s="841"/>
      <c r="AN131" s="841"/>
      <c r="AO131" s="842"/>
      <c r="AP131" s="844"/>
      <c r="AQ131" s="845"/>
      <c r="AR131" s="845"/>
      <c r="AS131" s="845"/>
      <c r="AT131" s="846"/>
      <c r="AU131" s="284"/>
      <c r="AV131" s="284"/>
      <c r="AW131" s="284"/>
      <c r="AX131" s="805" t="s">
        <v>498</v>
      </c>
      <c r="AY131" s="806"/>
      <c r="AZ131" s="806"/>
      <c r="BA131" s="806"/>
      <c r="BB131" s="806"/>
      <c r="BC131" s="806"/>
      <c r="BD131" s="806"/>
      <c r="BE131" s="807"/>
      <c r="BF131" s="808">
        <v>12.2</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499</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500</v>
      </c>
      <c r="W132" s="818"/>
      <c r="X132" s="818"/>
      <c r="Y132" s="818"/>
      <c r="Z132" s="819"/>
      <c r="AA132" s="820">
        <v>10.192374320000001</v>
      </c>
      <c r="AB132" s="821"/>
      <c r="AC132" s="821"/>
      <c r="AD132" s="821"/>
      <c r="AE132" s="822"/>
      <c r="AF132" s="823">
        <v>10.06349829</v>
      </c>
      <c r="AG132" s="821"/>
      <c r="AH132" s="821"/>
      <c r="AI132" s="821"/>
      <c r="AJ132" s="822"/>
      <c r="AK132" s="823">
        <v>10.62552472</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501</v>
      </c>
      <c r="W133" s="797"/>
      <c r="X133" s="797"/>
      <c r="Y133" s="797"/>
      <c r="Z133" s="798"/>
      <c r="AA133" s="799">
        <v>9.4</v>
      </c>
      <c r="AB133" s="800"/>
      <c r="AC133" s="800"/>
      <c r="AD133" s="800"/>
      <c r="AE133" s="801"/>
      <c r="AF133" s="799">
        <v>9.6</v>
      </c>
      <c r="AG133" s="800"/>
      <c r="AH133" s="800"/>
      <c r="AI133" s="800"/>
      <c r="AJ133" s="801"/>
      <c r="AK133" s="799">
        <v>10.199999999999999</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7BX+Z1MSA7fXKPsJbJY08tIrd8HjfuyCI8MkzICunl2na3s7udU4cDHAK+fXFpSKJd6r3Kvda7c5wiWZWDzQ6g==" saltValue="nVi7Q6Bzs7/8aMRk7rZQd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hkqfxxUAG/yWQNPAJ08fGd5A/mne+lkMiMxXqmWgKMrdinftvD0HWswKrH82pactz4bMzOyZfD/SejaPspvFLw==" saltValue="PFLv3NZTEGMqNGL6aVvEfQ==" spinCount="100000" sheet="1" objects="1" scenarios="1"/>
  <dataConsolidate/>
  <phoneticPr fontId="2"/>
  <printOptions horizontalCentered="1" verticalCentered="1"/>
  <pageMargins left="0" right="0" top="0" bottom="0" header="0" footer="0"/>
  <pageSetup paperSize="9" scale="45" orientation="landscape" horizontalDpi="300" verticalDpi="30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qORhlW9rU95InsuJ2KZjc1sSJt74NaO1pQsTNPFKqxXekbBr6r0GDi7gwkKjeFKppNw5wWte9pokUe0+eUWVQ==" saltValue="VVWRzQZjgAxLtX7PaWXse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505</v>
      </c>
      <c r="AP7" s="303"/>
      <c r="AQ7" s="304" t="s">
        <v>506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507</v>
      </c>
      <c r="AQ8" s="310" t="s">
        <v>508</v>
      </c>
      <c r="AR8" s="311" t="s">
        <v>509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510</v>
      </c>
      <c r="AL9" s="1227"/>
      <c r="AM9" s="1227"/>
      <c r="AN9" s="1228"/>
      <c r="AO9" s="312">
        <v>1312705</v>
      </c>
      <c r="AP9" s="312">
        <v>64197</v>
      </c>
      <c r="AQ9" s="313">
        <v>56489</v>
      </c>
      <c r="AR9" s="314">
        <v>13.6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511</v>
      </c>
      <c r="AL10" s="1227"/>
      <c r="AM10" s="1227"/>
      <c r="AN10" s="1228"/>
      <c r="AO10" s="315">
        <v>53663</v>
      </c>
      <c r="AP10" s="315">
        <v>2624</v>
      </c>
      <c r="AQ10" s="316">
        <v>5759</v>
      </c>
      <c r="AR10" s="317">
        <v>-54.4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512</v>
      </c>
      <c r="AL11" s="1227"/>
      <c r="AM11" s="1227"/>
      <c r="AN11" s="1228"/>
      <c r="AO11" s="315">
        <v>193415</v>
      </c>
      <c r="AP11" s="315">
        <v>9459</v>
      </c>
      <c r="AQ11" s="316">
        <v>8418</v>
      </c>
      <c r="AR11" s="317">
        <v>12.4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513</v>
      </c>
      <c r="AL12" s="1227"/>
      <c r="AM12" s="1227"/>
      <c r="AN12" s="1228"/>
      <c r="AO12" s="315" t="s">
        <v>514</v>
      </c>
      <c r="AP12" s="315" t="s">
        <v>514</v>
      </c>
      <c r="AQ12" s="316">
        <v>199</v>
      </c>
      <c r="AR12" s="317" t="s">
        <v>514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515</v>
      </c>
      <c r="AL13" s="1227"/>
      <c r="AM13" s="1227"/>
      <c r="AN13" s="1228"/>
      <c r="AO13" s="315" t="s">
        <v>514</v>
      </c>
      <c r="AP13" s="315" t="s">
        <v>514</v>
      </c>
      <c r="AQ13" s="316">
        <v>11</v>
      </c>
      <c r="AR13" s="317" t="s">
        <v>514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516</v>
      </c>
      <c r="AL14" s="1227"/>
      <c r="AM14" s="1227"/>
      <c r="AN14" s="1228"/>
      <c r="AO14" s="315">
        <v>75700</v>
      </c>
      <c r="AP14" s="315">
        <v>3702</v>
      </c>
      <c r="AQ14" s="316">
        <v>2749</v>
      </c>
      <c r="AR14" s="317">
        <v>34.700000000000003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517</v>
      </c>
      <c r="AL15" s="1227"/>
      <c r="AM15" s="1227"/>
      <c r="AN15" s="1228"/>
      <c r="AO15" s="315">
        <v>50039</v>
      </c>
      <c r="AP15" s="315">
        <v>2447</v>
      </c>
      <c r="AQ15" s="316">
        <v>1213</v>
      </c>
      <c r="AR15" s="317">
        <v>101.7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518</v>
      </c>
      <c r="AL16" s="1230"/>
      <c r="AM16" s="1230"/>
      <c r="AN16" s="1231"/>
      <c r="AO16" s="315">
        <v>-105982</v>
      </c>
      <c r="AP16" s="315">
        <v>-5183</v>
      </c>
      <c r="AQ16" s="316">
        <v>-4842</v>
      </c>
      <c r="AR16" s="317">
        <v>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188</v>
      </c>
      <c r="AL17" s="1230"/>
      <c r="AM17" s="1230"/>
      <c r="AN17" s="1231"/>
      <c r="AO17" s="315">
        <v>1579540</v>
      </c>
      <c r="AP17" s="315">
        <v>77247</v>
      </c>
      <c r="AQ17" s="316">
        <v>69997</v>
      </c>
      <c r="AR17" s="317">
        <v>10.4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520</v>
      </c>
      <c r="AP20" s="323" t="s">
        <v>521</v>
      </c>
      <c r="AQ20" s="324" t="s">
        <v>522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523</v>
      </c>
      <c r="AL21" s="1224"/>
      <c r="AM21" s="1224"/>
      <c r="AN21" s="1225"/>
      <c r="AO21" s="327">
        <v>7.34</v>
      </c>
      <c r="AP21" s="328">
        <v>6.51</v>
      </c>
      <c r="AQ21" s="329">
        <v>0.83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524</v>
      </c>
      <c r="AL22" s="1224"/>
      <c r="AM22" s="1224"/>
      <c r="AN22" s="1225"/>
      <c r="AO22" s="332">
        <v>97</v>
      </c>
      <c r="AP22" s="333">
        <v>97.2</v>
      </c>
      <c r="AQ22" s="334">
        <v>-0.2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505</v>
      </c>
      <c r="AP30" s="303"/>
      <c r="AQ30" s="304" t="s">
        <v>506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507</v>
      </c>
      <c r="AQ31" s="310" t="s">
        <v>508</v>
      </c>
      <c r="AR31" s="311" t="s">
        <v>509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528</v>
      </c>
      <c r="AL32" s="1215"/>
      <c r="AM32" s="1215"/>
      <c r="AN32" s="1216"/>
      <c r="AO32" s="342">
        <v>684068</v>
      </c>
      <c r="AP32" s="342">
        <v>33454</v>
      </c>
      <c r="AQ32" s="343">
        <v>31531</v>
      </c>
      <c r="AR32" s="344">
        <v>6.1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529</v>
      </c>
      <c r="AL33" s="1215"/>
      <c r="AM33" s="1215"/>
      <c r="AN33" s="1216"/>
      <c r="AO33" s="342" t="s">
        <v>514</v>
      </c>
      <c r="AP33" s="342" t="s">
        <v>514</v>
      </c>
      <c r="AQ33" s="343" t="s">
        <v>514</v>
      </c>
      <c r="AR33" s="344" t="s">
        <v>514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530</v>
      </c>
      <c r="AL34" s="1215"/>
      <c r="AM34" s="1215"/>
      <c r="AN34" s="1216"/>
      <c r="AO34" s="342" t="s">
        <v>514</v>
      </c>
      <c r="AP34" s="342" t="s">
        <v>514</v>
      </c>
      <c r="AQ34" s="343" t="s">
        <v>514</v>
      </c>
      <c r="AR34" s="344" t="s">
        <v>514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531</v>
      </c>
      <c r="AL35" s="1215"/>
      <c r="AM35" s="1215"/>
      <c r="AN35" s="1216"/>
      <c r="AO35" s="342">
        <v>207215</v>
      </c>
      <c r="AP35" s="342">
        <v>10134</v>
      </c>
      <c r="AQ35" s="343">
        <v>9647</v>
      </c>
      <c r="AR35" s="344">
        <v>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532</v>
      </c>
      <c r="AL36" s="1215"/>
      <c r="AM36" s="1215"/>
      <c r="AN36" s="1216"/>
      <c r="AO36" s="342">
        <v>180422</v>
      </c>
      <c r="AP36" s="342">
        <v>8823</v>
      </c>
      <c r="AQ36" s="343">
        <v>2316</v>
      </c>
      <c r="AR36" s="344">
        <v>281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533</v>
      </c>
      <c r="AL37" s="1215"/>
      <c r="AM37" s="1215"/>
      <c r="AN37" s="1216"/>
      <c r="AO37" s="342">
        <v>4230</v>
      </c>
      <c r="AP37" s="342">
        <v>207</v>
      </c>
      <c r="AQ37" s="343">
        <v>1006</v>
      </c>
      <c r="AR37" s="344">
        <v>-79.400000000000006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534</v>
      </c>
      <c r="AL38" s="1218"/>
      <c r="AM38" s="1218"/>
      <c r="AN38" s="1219"/>
      <c r="AO38" s="345" t="s">
        <v>514</v>
      </c>
      <c r="AP38" s="345" t="s">
        <v>514</v>
      </c>
      <c r="AQ38" s="346">
        <v>1</v>
      </c>
      <c r="AR38" s="334" t="s">
        <v>514</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535</v>
      </c>
      <c r="AL39" s="1218"/>
      <c r="AM39" s="1218"/>
      <c r="AN39" s="1219"/>
      <c r="AO39" s="342">
        <v>-60438</v>
      </c>
      <c r="AP39" s="342">
        <v>-2956</v>
      </c>
      <c r="AQ39" s="343">
        <v>-3160</v>
      </c>
      <c r="AR39" s="344">
        <v>-6.5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536</v>
      </c>
      <c r="AL40" s="1215"/>
      <c r="AM40" s="1215"/>
      <c r="AN40" s="1216"/>
      <c r="AO40" s="342">
        <v>-562025</v>
      </c>
      <c r="AP40" s="342">
        <v>-27486</v>
      </c>
      <c r="AQ40" s="343">
        <v>-28415</v>
      </c>
      <c r="AR40" s="344">
        <v>-3.3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300</v>
      </c>
      <c r="AL41" s="1221"/>
      <c r="AM41" s="1221"/>
      <c r="AN41" s="1222"/>
      <c r="AO41" s="342">
        <v>453472</v>
      </c>
      <c r="AP41" s="342">
        <v>22177</v>
      </c>
      <c r="AQ41" s="343">
        <v>12925</v>
      </c>
      <c r="AR41" s="344">
        <v>71.599999999999994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505</v>
      </c>
      <c r="AN49" s="1209" t="s">
        <v>540</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541</v>
      </c>
      <c r="AO50" s="359" t="s">
        <v>542</v>
      </c>
      <c r="AP50" s="360" t="s">
        <v>543</v>
      </c>
      <c r="AQ50" s="361" t="s">
        <v>544</v>
      </c>
      <c r="AR50" s="362" t="s">
        <v>545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546</v>
      </c>
      <c r="AL51" s="355"/>
      <c r="AM51" s="363">
        <v>1063449</v>
      </c>
      <c r="AN51" s="364">
        <v>49920</v>
      </c>
      <c r="AO51" s="365">
        <v>-9</v>
      </c>
      <c r="AP51" s="366">
        <v>53292</v>
      </c>
      <c r="AQ51" s="367">
        <v>0</v>
      </c>
      <c r="AR51" s="368">
        <v>-9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547</v>
      </c>
      <c r="AM52" s="371">
        <v>567199</v>
      </c>
      <c r="AN52" s="372">
        <v>26625</v>
      </c>
      <c r="AO52" s="373">
        <v>29</v>
      </c>
      <c r="AP52" s="374">
        <v>28900</v>
      </c>
      <c r="AQ52" s="375">
        <v>18.899999999999999</v>
      </c>
      <c r="AR52" s="376">
        <v>10.1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548</v>
      </c>
      <c r="AL53" s="355"/>
      <c r="AM53" s="363">
        <v>1137313</v>
      </c>
      <c r="AN53" s="364">
        <v>53886</v>
      </c>
      <c r="AO53" s="365">
        <v>7.9</v>
      </c>
      <c r="AP53" s="366">
        <v>49919</v>
      </c>
      <c r="AQ53" s="367">
        <v>-6.3</v>
      </c>
      <c r="AR53" s="368">
        <v>14.2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547</v>
      </c>
      <c r="AM54" s="371">
        <v>605916</v>
      </c>
      <c r="AN54" s="372">
        <v>28708</v>
      </c>
      <c r="AO54" s="373">
        <v>7.8</v>
      </c>
      <c r="AP54" s="374">
        <v>26398</v>
      </c>
      <c r="AQ54" s="375">
        <v>-8.6999999999999993</v>
      </c>
      <c r="AR54" s="376">
        <v>16.5</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549</v>
      </c>
      <c r="AL55" s="355"/>
      <c r="AM55" s="363">
        <v>821216</v>
      </c>
      <c r="AN55" s="364">
        <v>39257</v>
      </c>
      <c r="AO55" s="365">
        <v>-27.1</v>
      </c>
      <c r="AP55" s="366">
        <v>47738</v>
      </c>
      <c r="AQ55" s="367">
        <v>-4.4000000000000004</v>
      </c>
      <c r="AR55" s="368">
        <v>-22.7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547</v>
      </c>
      <c r="AM56" s="371">
        <v>470914</v>
      </c>
      <c r="AN56" s="372">
        <v>22511</v>
      </c>
      <c r="AO56" s="373">
        <v>-21.6</v>
      </c>
      <c r="AP56" s="374">
        <v>24937</v>
      </c>
      <c r="AQ56" s="375">
        <v>-5.5</v>
      </c>
      <c r="AR56" s="376">
        <v>-16.100000000000001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550</v>
      </c>
      <c r="AL57" s="355"/>
      <c r="AM57" s="363">
        <v>1015049</v>
      </c>
      <c r="AN57" s="364">
        <v>49088</v>
      </c>
      <c r="AO57" s="365">
        <v>25</v>
      </c>
      <c r="AP57" s="366">
        <v>52191</v>
      </c>
      <c r="AQ57" s="367">
        <v>9.3000000000000007</v>
      </c>
      <c r="AR57" s="368">
        <v>15.7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547</v>
      </c>
      <c r="AM58" s="371">
        <v>612839</v>
      </c>
      <c r="AN58" s="372">
        <v>29637</v>
      </c>
      <c r="AO58" s="373">
        <v>31.7</v>
      </c>
      <c r="AP58" s="374">
        <v>24843</v>
      </c>
      <c r="AQ58" s="375">
        <v>-0.4</v>
      </c>
      <c r="AR58" s="376">
        <v>32.1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551</v>
      </c>
      <c r="AL59" s="355"/>
      <c r="AM59" s="363">
        <v>1766843</v>
      </c>
      <c r="AN59" s="364">
        <v>86407</v>
      </c>
      <c r="AO59" s="365">
        <v>76</v>
      </c>
      <c r="AP59" s="366">
        <v>47387</v>
      </c>
      <c r="AQ59" s="367">
        <v>-9.1999999999999993</v>
      </c>
      <c r="AR59" s="368">
        <v>85.2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547</v>
      </c>
      <c r="AM60" s="371">
        <v>782569</v>
      </c>
      <c r="AN60" s="372">
        <v>38271</v>
      </c>
      <c r="AO60" s="373">
        <v>29.1</v>
      </c>
      <c r="AP60" s="374">
        <v>24928</v>
      </c>
      <c r="AQ60" s="375">
        <v>0.3</v>
      </c>
      <c r="AR60" s="376">
        <v>28.8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552</v>
      </c>
      <c r="AL61" s="377"/>
      <c r="AM61" s="378">
        <v>1160774</v>
      </c>
      <c r="AN61" s="379">
        <v>55712</v>
      </c>
      <c r="AO61" s="380">
        <v>14.6</v>
      </c>
      <c r="AP61" s="381">
        <v>50105</v>
      </c>
      <c r="AQ61" s="382">
        <v>-2.1</v>
      </c>
      <c r="AR61" s="368">
        <v>16.7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547</v>
      </c>
      <c r="AM62" s="371">
        <v>607887</v>
      </c>
      <c r="AN62" s="372">
        <v>29150</v>
      </c>
      <c r="AO62" s="373">
        <v>15.2</v>
      </c>
      <c r="AP62" s="374">
        <v>26001</v>
      </c>
      <c r="AQ62" s="375">
        <v>0.9</v>
      </c>
      <c r="AR62" s="376">
        <v>14.3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ATn+moYJ0EY0XW6QpoFCCqetA9BUijOcYzETVDip+hPVXPI4MyiijvHmVnENJFHq6Y+gmwRrn+Nhbhc/kduPag==" saltValue="5nxt7TXDCO0xAaDkO8Exm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9z8xcRb3jp45+snZpOvvAWPoJ6kE6AgvXwkH5GC2eXB6V2OYtgWybC5mHHK9gHI5ie5uE9bV3W6SrIld17B0A==" saltValue="uU9Tb01X9qbskreA6clxI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edpT509lec8+JXYMXlS7i2YBYG5kECA/FZYT6YghO87pmGkNjMEXq9EvLHiz03Cty3Vmsa3ajfeyptW8FTaEA==" saltValue="ATRwVWvmEz8B0nS6V9FxG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32" t="s">
        <v>3</v>
      </c>
      <c r="D47" s="1232"/>
      <c r="E47" s="1233"/>
      <c r="F47" s="11">
        <v>26.68</v>
      </c>
      <c r="G47" s="12">
        <v>28.59</v>
      </c>
      <c r="H47" s="12">
        <v>32.76</v>
      </c>
      <c r="I47" s="12">
        <v>21.36</v>
      </c>
      <c r="J47" s="13">
        <v>42.98</v>
      </c>
    </row>
    <row r="48" spans="2:10" ht="57.75" customHeight="1" x14ac:dyDescent="0.15">
      <c r="B48" s="14"/>
      <c r="C48" s="1234" t="s">
        <v>4</v>
      </c>
      <c r="D48" s="1234"/>
      <c r="E48" s="1235"/>
      <c r="F48" s="15">
        <v>6.12</v>
      </c>
      <c r="G48" s="16">
        <v>6.74</v>
      </c>
      <c r="H48" s="16">
        <v>6.57</v>
      </c>
      <c r="I48" s="16">
        <v>10.54</v>
      </c>
      <c r="J48" s="17">
        <v>7.73</v>
      </c>
    </row>
    <row r="49" spans="2:10" ht="57.75" customHeight="1" thickBot="1" x14ac:dyDescent="0.2">
      <c r="B49" s="18"/>
      <c r="C49" s="1236" t="s">
        <v>5</v>
      </c>
      <c r="D49" s="1236"/>
      <c r="E49" s="1237"/>
      <c r="F49" s="19">
        <v>3.46</v>
      </c>
      <c r="G49" s="20">
        <v>3.83</v>
      </c>
      <c r="H49" s="20">
        <v>3.15</v>
      </c>
      <c r="I49" s="20" t="s">
        <v>561</v>
      </c>
      <c r="J49" s="21">
        <v>18.899999999999999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E+Z3ZTdXq5toecg4bmeZpULuglJf5N8Be1p2QNDwvCt66+JO/yJ8XUzl04zeHH9Y9YIHQu5L0SSS/adz6HWRHg==" saltValue="GlaiVaz/R2X2jonZ/qTas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2020-03-02T02:20:36Z</cp:lastPrinted>
  <dcterms:created xsi:type="dcterms:W3CDTF">2020-02-10T06:24:25Z</dcterms:created>
  <dcterms:modified xsi:type="dcterms:W3CDTF">2020-10-05T00:29:23Z</dcterms:modified>
  <cp:category/>
</cp:coreProperties>
</file>